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5229" documentId="8_{0AB91CAF-AFC8-40CA-BAF1-C37BF4BE1A6A}" xr6:coauthVersionLast="47" xr6:coauthVersionMax="47" xr10:uidLastSave="{68BEA124-EC0D-4625-AD19-99FA97386081}"/>
  <bookViews>
    <workbookView xWindow="-103" yWindow="-103" windowWidth="22149" windowHeight="11829" activeTab="5" xr2:uid="{83FEDE9D-45E5-47C1-B641-095E83F90EDA}"/>
  </bookViews>
  <sheets>
    <sheet name="Introduction" sheetId="31" r:id="rId1"/>
    <sheet name="APS Net Zero 2030 Target" sheetId="40" r:id="rId2"/>
    <sheet name="Table 2" sheetId="47" r:id="rId3"/>
    <sheet name="Table 3" sheetId="30" r:id="rId4"/>
    <sheet name="Table 4" sheetId="12" r:id="rId5"/>
    <sheet name="Table 5" sheetId="39" r:id="rId6"/>
    <sheet name="Table 6" sheetId="27" r:id="rId7"/>
    <sheet name="Table 7" sheetId="42" r:id="rId8"/>
    <sheet name="Table 8" sheetId="4" r:id="rId9"/>
    <sheet name="Table 9" sheetId="32" r:id="rId10"/>
    <sheet name="Table 10" sheetId="33" r:id="rId11"/>
    <sheet name="Table 11" sheetId="3" r:id="rId12"/>
    <sheet name="Table 12" sheetId="6" r:id="rId13"/>
    <sheet name="Table 13" sheetId="34" r:id="rId14"/>
    <sheet name="Table 14" sheetId="35" r:id="rId15"/>
    <sheet name="Table 15" sheetId="7" r:id="rId16"/>
    <sheet name="Table 16" sheetId="48" r:id="rId17"/>
    <sheet name="Table 17" sheetId="45" r:id="rId18"/>
    <sheet name="Table 18" sheetId="46" r:id="rId19"/>
    <sheet name="2023-24 Entity Emissions" sheetId="19" r:id="rId20"/>
    <sheet name="2023-24 Portfolio Emissions" sheetId="26" r:id="rId21"/>
    <sheet name="IPCC Table" sheetId="15" r:id="rId22"/>
  </sheets>
  <definedNames>
    <definedName name="_xlnm._FilterDatabase" localSheetId="19" hidden="1">'2023-24 Entity Emissions'!$A$3:$M$197</definedName>
    <definedName name="_jsPrependBmkEnd_" localSheetId="5">'Table 5'!#REF!</definedName>
    <definedName name="_jsPrependBmkEnd_" localSheetId="6">'Table 6'!#REF!</definedName>
    <definedName name="_Toc148718895" localSheetId="21">'IPCC Table'!$A$1</definedName>
    <definedName name="AFF_Mobile">#REF!</definedName>
    <definedName name="AFF_Other">#REF!</definedName>
    <definedName name="AFF_Stationary">#REF!</definedName>
    <definedName name="Categories">#REF!</definedName>
    <definedName name="Energy_Industries">#REF!</definedName>
    <definedName name="Gaseous_Fuels">#REF!</definedName>
    <definedName name="Manufacturing_and_construction">#REF!</definedName>
    <definedName name="Manufacturing_Industries">#REF!</definedName>
    <definedName name="Manufacturing_Industries_and_Construction">#REF!</definedName>
    <definedName name="Stationary_Fuel">#REF!</definedName>
    <definedName name="Stationary_Fuel_Combustion">#REF!</definedName>
    <definedName name="Transport_Heavy_duty_trucks_and_buses">#REF!</definedName>
    <definedName name="Transport_Motorcy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5" l="1"/>
  <c r="B4" i="15"/>
  <c r="F32" i="15"/>
  <c r="F31" i="15" s="1"/>
  <c r="E32" i="15"/>
  <c r="E31" i="15" s="1"/>
  <c r="D32" i="15"/>
  <c r="D31" i="15" s="1"/>
  <c r="C32" i="15"/>
  <c r="C31" i="15" s="1"/>
  <c r="B32" i="15"/>
  <c r="B31" i="15" s="1"/>
  <c r="B27" i="15"/>
  <c r="C27" i="15"/>
  <c r="D27" i="15"/>
  <c r="F27" i="15"/>
  <c r="F28" i="15"/>
  <c r="E28" i="15"/>
  <c r="E27" i="15" s="1"/>
  <c r="D28" i="15"/>
  <c r="C28" i="15"/>
  <c r="B28" i="15"/>
  <c r="F25" i="15"/>
  <c r="E25" i="15"/>
  <c r="D25" i="15"/>
  <c r="C25" i="15"/>
  <c r="B25" i="15"/>
  <c r="F22" i="15"/>
  <c r="F21" i="15" s="1"/>
  <c r="E22" i="15"/>
  <c r="E21" i="15" s="1"/>
  <c r="D22" i="15"/>
  <c r="D21" i="15" s="1"/>
  <c r="C22" i="15"/>
  <c r="C21" i="15" s="1"/>
  <c r="B22" i="15"/>
  <c r="B21" i="15" s="1"/>
  <c r="C9" i="15"/>
  <c r="F19" i="15"/>
  <c r="E19" i="15"/>
  <c r="D19" i="15"/>
  <c r="B19" i="15"/>
  <c r="F17" i="15"/>
  <c r="E17" i="15"/>
  <c r="D17" i="15"/>
  <c r="B17" i="15"/>
  <c r="F12" i="15"/>
  <c r="E12" i="15"/>
  <c r="D12" i="15"/>
  <c r="B12" i="15"/>
  <c r="F10" i="15"/>
  <c r="E10" i="15"/>
  <c r="D10" i="15"/>
  <c r="B10" i="15"/>
  <c r="F5" i="15"/>
  <c r="F4" i="15" s="1"/>
  <c r="F6" i="15"/>
  <c r="E5" i="15"/>
  <c r="E4" i="15" s="1"/>
  <c r="E6" i="15"/>
  <c r="C5" i="15"/>
  <c r="C4" i="15" s="1"/>
  <c r="C6" i="15"/>
  <c r="D9" i="15" l="1"/>
  <c r="E9" i="15"/>
  <c r="F9" i="15"/>
  <c r="B9" i="15"/>
</calcChain>
</file>

<file path=xl/sharedStrings.xml><?xml version="1.0" encoding="utf-8"?>
<sst xmlns="http://schemas.openxmlformats.org/spreadsheetml/2006/main" count="1273" uniqueCount="852">
  <si>
    <t>2023-24 Net Zero in Government Operations Annual Progress Report Workbook</t>
  </si>
  <si>
    <t>https://www.finance.gov.au/government/climate-action-government-operations/commonwealth-emission-reporting/net-zero-government-operations-annual-progress-report</t>
  </si>
  <si>
    <t>The following are tables published in the 2023-24 Net Zero in Government Operations Annual Progress Report.</t>
  </si>
  <si>
    <t xml:space="preserve">IPCC Table includes total emissions of the reporting entities presented in a table aligned with the Intergovernmental Panel on Climate Change Reporting </t>
  </si>
  <si>
    <t>Emission Source</t>
  </si>
  <si>
    <r>
      <t>Scope 1 
(t CO</t>
    </r>
    <r>
      <rPr>
        <b/>
        <vertAlign val="subscript"/>
        <sz val="10"/>
        <color rgb="FF000000"/>
        <rFont val="Arial"/>
        <family val="2"/>
      </rPr>
      <t>2</t>
    </r>
    <r>
      <rPr>
        <b/>
        <sz val="10"/>
        <color rgb="FF000000"/>
        <rFont val="Arial"/>
        <family val="2"/>
      </rPr>
      <t>-e)</t>
    </r>
  </si>
  <si>
    <r>
      <t>Scope 2 
(t CO</t>
    </r>
    <r>
      <rPr>
        <b/>
        <vertAlign val="subscript"/>
        <sz val="10"/>
        <color rgb="FF000000"/>
        <rFont val="Arial"/>
        <family val="2"/>
      </rPr>
      <t>2</t>
    </r>
    <r>
      <rPr>
        <b/>
        <sz val="10"/>
        <color rgb="FF000000"/>
        <rFont val="Arial"/>
        <family val="2"/>
      </rPr>
      <t>-e)</t>
    </r>
  </si>
  <si>
    <r>
      <t>Scope 3 
(t CO</t>
    </r>
    <r>
      <rPr>
        <b/>
        <vertAlign val="subscript"/>
        <sz val="10"/>
        <color rgb="FF000000"/>
        <rFont val="Arial"/>
        <family val="2"/>
      </rPr>
      <t>2</t>
    </r>
    <r>
      <rPr>
        <b/>
        <sz val="10"/>
        <color rgb="FF000000"/>
        <rFont val="Arial"/>
        <family val="2"/>
      </rPr>
      <t>-e)</t>
    </r>
  </si>
  <si>
    <r>
      <t>Sum of emissions
(t CO</t>
    </r>
    <r>
      <rPr>
        <b/>
        <vertAlign val="subscript"/>
        <sz val="10"/>
        <color rgb="FF000000"/>
        <rFont val="Arial"/>
        <family val="2"/>
      </rPr>
      <t>2</t>
    </r>
    <r>
      <rPr>
        <b/>
        <sz val="10"/>
        <color rgb="FF000000"/>
        <rFont val="Arial"/>
        <family val="2"/>
      </rPr>
      <t>-e)</t>
    </r>
  </si>
  <si>
    <t xml:space="preserve">Electricity (Location Based Method) </t>
  </si>
  <si>
    <t>N/A</t>
  </si>
  <si>
    <t>Natural Gas</t>
  </si>
  <si>
    <t>Fleet and Other Vehicles</t>
  </si>
  <si>
    <t>Domestic Commercial Flights</t>
  </si>
  <si>
    <t>Other Energy - Defence</t>
  </si>
  <si>
    <t xml:space="preserve">Electricity (Market Based Method) </t>
  </si>
  <si>
    <t>Note: Values have been rounded up.</t>
  </si>
  <si>
    <t>State/Territory</t>
  </si>
  <si>
    <t>Total Usage (GJ)</t>
  </si>
  <si>
    <r>
      <t>Scope 1 emissions 
(t CO</t>
    </r>
    <r>
      <rPr>
        <b/>
        <vertAlign val="subscript"/>
        <sz val="10"/>
        <color rgb="FF000000"/>
        <rFont val="Arial"/>
        <family val="2"/>
      </rPr>
      <t>2</t>
    </r>
    <r>
      <rPr>
        <b/>
        <sz val="10"/>
        <color rgb="FF000000"/>
        <rFont val="Arial"/>
        <family val="2"/>
      </rPr>
      <t>-e)</t>
    </r>
  </si>
  <si>
    <r>
      <t>Scope 3 emissions 
(t CO</t>
    </r>
    <r>
      <rPr>
        <b/>
        <vertAlign val="subscript"/>
        <sz val="10"/>
        <color rgb="FF000000"/>
        <rFont val="Arial"/>
        <family val="2"/>
      </rPr>
      <t>2</t>
    </r>
    <r>
      <rPr>
        <b/>
        <sz val="10"/>
        <color rgb="FF000000"/>
        <rFont val="Arial"/>
        <family val="2"/>
      </rPr>
      <t>-e)</t>
    </r>
  </si>
  <si>
    <r>
      <t>Sum of reported emissions (t CO</t>
    </r>
    <r>
      <rPr>
        <b/>
        <vertAlign val="subscript"/>
        <sz val="10"/>
        <color rgb="FF000000"/>
        <rFont val="Arial"/>
        <family val="2"/>
      </rPr>
      <t>2</t>
    </r>
    <r>
      <rPr>
        <b/>
        <sz val="10"/>
        <color rgb="FF000000"/>
        <rFont val="Arial"/>
        <family val="2"/>
      </rPr>
      <t>-e)</t>
    </r>
  </si>
  <si>
    <t>NSW</t>
  </si>
  <si>
    <t>Total</t>
  </si>
  <si>
    <t>Market Based Approach</t>
  </si>
  <si>
    <t>Electricity Usage 
(kWh)</t>
  </si>
  <si>
    <r>
      <t>Emissions 
(t CO</t>
    </r>
    <r>
      <rPr>
        <b/>
        <vertAlign val="subscript"/>
        <sz val="10"/>
        <color rgb="FF000000"/>
        <rFont val="Arial"/>
        <family val="2"/>
      </rPr>
      <t>2</t>
    </r>
    <r>
      <rPr>
        <b/>
        <sz val="10"/>
        <color rgb="FF000000"/>
        <rFont val="Arial"/>
        <family val="2"/>
      </rPr>
      <t>-e)</t>
    </r>
  </si>
  <si>
    <t>-</t>
  </si>
  <si>
    <t>Greenpower</t>
  </si>
  <si>
    <t xml:space="preserve">Total renewable electricity from grid </t>
  </si>
  <si>
    <t>Residual Purchased Electricity</t>
  </si>
  <si>
    <t xml:space="preserve">Total non-renewable electricity from grid </t>
  </si>
  <si>
    <t xml:space="preserve">Total grid electricity </t>
  </si>
  <si>
    <r>
      <t>    Scope 2 (t CO</t>
    </r>
    <r>
      <rPr>
        <vertAlign val="subscript"/>
        <sz val="10"/>
        <color theme="1"/>
        <rFont val="Arial"/>
        <family val="2"/>
      </rPr>
      <t>2</t>
    </r>
    <r>
      <rPr>
        <sz val="10"/>
        <color theme="1"/>
        <rFont val="Arial"/>
        <family val="2"/>
      </rPr>
      <t>-e)</t>
    </r>
  </si>
  <si>
    <r>
      <t>    Scope 3 (t CO</t>
    </r>
    <r>
      <rPr>
        <vertAlign val="subscript"/>
        <sz val="10"/>
        <color theme="1"/>
        <rFont val="Arial"/>
        <family val="2"/>
      </rPr>
      <t>2</t>
    </r>
    <r>
      <rPr>
        <sz val="10"/>
        <color theme="1"/>
        <rFont val="Arial"/>
        <family val="2"/>
      </rPr>
      <t>-e)</t>
    </r>
  </si>
  <si>
    <t>Waste stream/type</t>
  </si>
  <si>
    <t>Total mass (t)</t>
  </si>
  <si>
    <t>Electricity usage
(kWh)</t>
  </si>
  <si>
    <t>Electricity usage
(GJ)</t>
  </si>
  <si>
    <r>
      <t>Scope 2 emissions
(t CO</t>
    </r>
    <r>
      <rPr>
        <b/>
        <vertAlign val="subscript"/>
        <sz val="10"/>
        <color rgb="FF000000"/>
        <rFont val="Arial"/>
        <family val="2"/>
      </rPr>
      <t>2</t>
    </r>
    <r>
      <rPr>
        <b/>
        <sz val="10"/>
        <color rgb="FF000000"/>
        <rFont val="Arial"/>
        <family val="2"/>
      </rPr>
      <t>-e)</t>
    </r>
  </si>
  <si>
    <r>
      <t>Scope 3 emissions
(t CO</t>
    </r>
    <r>
      <rPr>
        <b/>
        <vertAlign val="subscript"/>
        <sz val="10"/>
        <color rgb="FF000000"/>
        <rFont val="Arial"/>
        <family val="2"/>
      </rPr>
      <t>2</t>
    </r>
    <r>
      <rPr>
        <b/>
        <sz val="10"/>
        <color rgb="FF000000"/>
        <rFont val="Arial"/>
        <family val="2"/>
      </rPr>
      <t>-e)</t>
    </r>
  </si>
  <si>
    <r>
      <t>Sum of reported Emissions
(t CO</t>
    </r>
    <r>
      <rPr>
        <b/>
        <vertAlign val="subscript"/>
        <sz val="10"/>
        <color rgb="FF000000"/>
        <rFont val="Arial"/>
        <family val="2"/>
      </rPr>
      <t>2</t>
    </r>
    <r>
      <rPr>
        <b/>
        <sz val="10"/>
        <color rgb="FF000000"/>
        <rFont val="Arial"/>
        <family val="2"/>
      </rPr>
      <t>-e)</t>
    </r>
  </si>
  <si>
    <t>ACT</t>
  </si>
  <si>
    <t>QLD</t>
  </si>
  <si>
    <t>SA</t>
  </si>
  <si>
    <t>TAS</t>
  </si>
  <si>
    <t>VIC</t>
  </si>
  <si>
    <t>OTHER</t>
  </si>
  <si>
    <t>Renewable Percentage</t>
  </si>
  <si>
    <t>Total certified renewable electricity consumed from grid</t>
  </si>
  <si>
    <t>Large-scale Renewable Energy Target (LRET)</t>
  </si>
  <si>
    <t>LGCs* purchased and surrendered (including Power Purchasing Agreements)</t>
  </si>
  <si>
    <t>GreenPower</t>
  </si>
  <si>
    <t xml:space="preserve">Jurisdictional Renewables (LGCs* surrendered) </t>
  </si>
  <si>
    <t>Total certified renewable electricity generated onsite (not including STCs†)</t>
  </si>
  <si>
    <t>LGCs* generated onsite, surrendered and consumed onsite</t>
  </si>
  <si>
    <t>LGCs* generated onsite, surrendered and returned to grid</t>
  </si>
  <si>
    <t>Total Electricity Consumed</t>
  </si>
  <si>
    <t>NT</t>
  </si>
  <si>
    <t>WA</t>
  </si>
  <si>
    <t xml:space="preserve">Municipal solid </t>
  </si>
  <si>
    <t>Commercial and industrial waste</t>
  </si>
  <si>
    <t>Construction and demolition waste</t>
  </si>
  <si>
    <t>Food</t>
  </si>
  <si>
    <t>Paper and cardboard</t>
  </si>
  <si>
    <t>Garden and green</t>
  </si>
  <si>
    <t>Wood</t>
  </si>
  <si>
    <t>Textiles</t>
  </si>
  <si>
    <t>Sludge</t>
  </si>
  <si>
    <t>Nappies</t>
  </si>
  <si>
    <t>Rubber and leather</t>
  </si>
  <si>
    <t>Inert waste</t>
  </si>
  <si>
    <t>Refrigerant Type</t>
  </si>
  <si>
    <t>Total fugitive losses 
(kg, estimated)</t>
  </si>
  <si>
    <t>R-32 (HFC-32)</t>
  </si>
  <si>
    <t>R-125 (HFC-125)</t>
  </si>
  <si>
    <t>R-134 (HFC-134)</t>
  </si>
  <si>
    <t>R-134a (HFC-134A)</t>
  </si>
  <si>
    <t xml:space="preserve">R1233zd </t>
  </si>
  <si>
    <t>R-513a (Blend)</t>
  </si>
  <si>
    <t>Vehicle Type</t>
  </si>
  <si>
    <t>Fuel Type </t>
  </si>
  <si>
    <t xml:space="preserve">Energy </t>
  </si>
  <si>
    <t>Scope 1 Emissions</t>
  </si>
  <si>
    <t>Scope 3 Emissions</t>
  </si>
  <si>
    <t>Sum of reported Emissions</t>
  </si>
  <si>
    <t>(GJ)</t>
  </si>
  <si>
    <r>
      <t>(t CO</t>
    </r>
    <r>
      <rPr>
        <b/>
        <vertAlign val="subscript"/>
        <sz val="10"/>
        <color rgb="FF000000"/>
        <rFont val="Arial"/>
        <family val="2"/>
      </rPr>
      <t>2</t>
    </r>
    <r>
      <rPr>
        <b/>
        <sz val="10"/>
        <color rgb="FF000000"/>
        <rFont val="Arial"/>
        <family val="2"/>
      </rPr>
      <t xml:space="preserve">-e) </t>
    </r>
  </si>
  <si>
    <r>
      <t>(t CO</t>
    </r>
    <r>
      <rPr>
        <b/>
        <vertAlign val="subscript"/>
        <sz val="10"/>
        <color rgb="FF000000"/>
        <rFont val="Arial"/>
        <family val="2"/>
      </rPr>
      <t>2</t>
    </r>
    <r>
      <rPr>
        <b/>
        <sz val="10"/>
        <color rgb="FF000000"/>
        <rFont val="Arial"/>
        <family val="2"/>
      </rPr>
      <t>-e)</t>
    </r>
  </si>
  <si>
    <t>1.A.3.a Civil Aviation</t>
  </si>
  <si>
    <t>1.A.3.a.ii Domestic Aviation</t>
  </si>
  <si>
    <t>Kerosene</t>
  </si>
  <si>
    <t>1.A.3.b Road Transportation </t>
  </si>
  <si>
    <t>1.A.3.b.i Cars</t>
  </si>
  <si>
    <t>Diesel</t>
  </si>
  <si>
    <t xml:space="preserve">Ethanol mix (ethanol component)  </t>
  </si>
  <si>
    <t>Gasoline</t>
  </si>
  <si>
    <t>1.A.3.b.ii Light duty trucks</t>
  </si>
  <si>
    <t>1.A.3.b.iii Heavy duty trucks and buses</t>
  </si>
  <si>
    <t xml:space="preserve">Ethanol mix (ethanol component)   </t>
  </si>
  <si>
    <t>1.A.3.b.iv Motorcycles</t>
  </si>
  <si>
    <t>1.A.3.d Water-borne Navigation </t>
  </si>
  <si>
    <t>1.A.3.d.ii Domestic Marine</t>
  </si>
  <si>
    <t>Other Biofuels</t>
  </si>
  <si>
    <t>1.A.3.e Other transportation </t>
  </si>
  <si>
    <t>1.A.3.e.ii Other (off road vehicles)</t>
  </si>
  <si>
    <t>Liquid Petroleum Gas (LPG)</t>
  </si>
  <si>
    <r>
      <t>Total</t>
    </r>
    <r>
      <rPr>
        <sz val="11"/>
        <color rgb="FF000000"/>
        <rFont val="Calibri"/>
        <family val="2"/>
      </rPr>
      <t> </t>
    </r>
  </si>
  <si>
    <t>Emission source</t>
  </si>
  <si>
    <t>Passenger kilometres
(km)</t>
  </si>
  <si>
    <t xml:space="preserve">Total </t>
  </si>
  <si>
    <t>Number of rentals</t>
  </si>
  <si>
    <t>Domestic hire cars</t>
  </si>
  <si>
    <t>Domestic hotel accommodations</t>
  </si>
  <si>
    <t>Emission Source/Fuel Type</t>
  </si>
  <si>
    <t>Energy 
(GJ)</t>
  </si>
  <si>
    <r>
      <t>Scope 1 Emissions
(t CO</t>
    </r>
    <r>
      <rPr>
        <b/>
        <vertAlign val="subscript"/>
        <sz val="10"/>
        <color rgb="FF000000"/>
        <rFont val="Arial"/>
        <family val="2"/>
      </rPr>
      <t>2</t>
    </r>
    <r>
      <rPr>
        <b/>
        <sz val="10"/>
        <color rgb="FF000000"/>
        <rFont val="Arial"/>
        <family val="2"/>
      </rPr>
      <t>-e)</t>
    </r>
  </si>
  <si>
    <r>
      <t>Scope 3 Emissions
(t CO</t>
    </r>
    <r>
      <rPr>
        <b/>
        <vertAlign val="subscript"/>
        <sz val="10"/>
        <color rgb="FF000000"/>
        <rFont val="Arial"/>
        <family val="2"/>
      </rPr>
      <t>2</t>
    </r>
    <r>
      <rPr>
        <b/>
        <sz val="10"/>
        <color rgb="FF000000"/>
        <rFont val="Arial"/>
        <family val="2"/>
      </rPr>
      <t>-e)</t>
    </r>
  </si>
  <si>
    <r>
      <t>Sum of reported Emissions
(t CO</t>
    </r>
    <r>
      <rPr>
        <b/>
        <vertAlign val="subscript"/>
        <sz val="10"/>
        <color rgb="FF000000"/>
        <rFont val="Arial"/>
        <family val="2"/>
      </rPr>
      <t>2</t>
    </r>
    <r>
      <rPr>
        <b/>
        <sz val="10"/>
        <color rgb="FF000000"/>
        <rFont val="Arial"/>
        <family val="2"/>
      </rPr>
      <t xml:space="preserve">-e) </t>
    </r>
  </si>
  <si>
    <t>1.A.1 Energy Industries</t>
  </si>
  <si>
    <t> </t>
  </si>
  <si>
    <t>1.A.2 Manufacturing Industries and Construction</t>
  </si>
  <si>
    <t>1.A.3 Transport</t>
  </si>
  <si>
    <t>1.A.4 Other Sectors</t>
  </si>
  <si>
    <t>1.A.4.a. Commercial/Institutional</t>
  </si>
  <si>
    <t>Automotive gasoline/petrol (used as fuel for stationary energy)</t>
  </si>
  <si>
    <t>Compressed natural gas (reverting to standard conditions)</t>
  </si>
  <si>
    <t>Diesel oil</t>
  </si>
  <si>
    <t>Gaseous fossil fuels other than those mentioned in the items above</t>
  </si>
  <si>
    <t>Kerosene other than for use as a fuel in an aircraft</t>
  </si>
  <si>
    <t>Liquid Petroleum Gas (LPG) (stationary)</t>
  </si>
  <si>
    <t>Other natural gas liquids</t>
  </si>
  <si>
    <t>Petroleum based greases</t>
  </si>
  <si>
    <t>Petroleum based oils (other than petroleum based oil used as fuel), e.g. lubricants</t>
  </si>
  <si>
    <t>Petroleum based products other than mentioned in the items above</t>
  </si>
  <si>
    <t>1.A.4.a.i Stationary Fuel Combustion</t>
  </si>
  <si>
    <t xml:space="preserve">Natural Gas </t>
  </si>
  <si>
    <t xml:space="preserve">Reported in Natural Gas </t>
  </si>
  <si>
    <t>1.A.4.b. Residential</t>
  </si>
  <si>
    <t>1.A.4.c.i Agriculture/Forestry/Fishing - Stationary Energy</t>
  </si>
  <si>
    <t xml:space="preserve">1.A.5 Non-specified </t>
  </si>
  <si>
    <t>1.a.5.b Defence Other Energy – Land, Marine, Aviation</t>
  </si>
  <si>
    <t>Portfolio</t>
  </si>
  <si>
    <t>Entity</t>
  </si>
  <si>
    <t>Acronym</t>
  </si>
  <si>
    <t>Type</t>
  </si>
  <si>
    <t>Notes on Reporting</t>
  </si>
  <si>
    <t>Agriculture, Fisheries and Forestry</t>
  </si>
  <si>
    <t>Australian Fisheries Management Authority</t>
  </si>
  <si>
    <t>AFMA</t>
  </si>
  <si>
    <t>NCE</t>
  </si>
  <si>
    <t>Australian Pesticides and Veterinary Medicines Authority</t>
  </si>
  <si>
    <t>APVMA</t>
  </si>
  <si>
    <t>CCE</t>
  </si>
  <si>
    <t>Cotton Research and Development Corporation</t>
  </si>
  <si>
    <t>CRDC</t>
  </si>
  <si>
    <t>Department of Agriculture, Fisheries and Forestry</t>
  </si>
  <si>
    <t>DAFF</t>
  </si>
  <si>
    <t>Fisheries Research and Development Corporation</t>
  </si>
  <si>
    <t>FRDC</t>
  </si>
  <si>
    <t>Grains Research and Development Corporation</t>
  </si>
  <si>
    <t>GRDC</t>
  </si>
  <si>
    <t>Regional Investment Corporation</t>
  </si>
  <si>
    <t>RIC</t>
  </si>
  <si>
    <t>Rural Industries Research and Development Corporation (trading as AgriFutures Australia)</t>
  </si>
  <si>
    <t>AgriFutures</t>
  </si>
  <si>
    <t>Wine Australia</t>
  </si>
  <si>
    <t>Attorney-General's</t>
  </si>
  <si>
    <t>Administrative Appeals Tribunal</t>
  </si>
  <si>
    <t>AAT</t>
  </si>
  <si>
    <t>Attorney-General's Department</t>
  </si>
  <si>
    <t>AG</t>
  </si>
  <si>
    <t>Australian Criminal Intelligence Commission</t>
  </si>
  <si>
    <t>ACIC</t>
  </si>
  <si>
    <t>Australian Federal Police</t>
  </si>
  <si>
    <t>AFP</t>
  </si>
  <si>
    <t>Australian Financial Security Authority</t>
  </si>
  <si>
    <t>AFSA</t>
  </si>
  <si>
    <t>Australian Human Rights Commission</t>
  </si>
  <si>
    <t>AHRC</t>
  </si>
  <si>
    <t>Australian Institute of Criminology</t>
  </si>
  <si>
    <t>AIC</t>
  </si>
  <si>
    <t>Australian Law Reform Commission</t>
  </si>
  <si>
    <t>ALRC</t>
  </si>
  <si>
    <t>Australian Transaction Reports and Analysis Centre</t>
  </si>
  <si>
    <t>AUSTRAC</t>
  </si>
  <si>
    <t>Federal Court of Australia</t>
  </si>
  <si>
    <t>FCA</t>
  </si>
  <si>
    <t>National Anti-Corruption Commission</t>
  </si>
  <si>
    <t>NACC</t>
  </si>
  <si>
    <t>Office of Parliamentary Counsel</t>
  </si>
  <si>
    <t>OPC</t>
  </si>
  <si>
    <t>Office of the Australian Information Commissioner</t>
  </si>
  <si>
    <t>OAIC</t>
  </si>
  <si>
    <t>Office of the Commonwealth Ombudsman</t>
  </si>
  <si>
    <t>OCO</t>
  </si>
  <si>
    <t>Office of the Director of Public Prosecutions</t>
  </si>
  <si>
    <t>DPP</t>
  </si>
  <si>
    <t>Office of the Inspector-General of Intelligence and Security</t>
  </si>
  <si>
    <t>IGIS</t>
  </si>
  <si>
    <t>Office of the Special Investigator</t>
  </si>
  <si>
    <t>OSI</t>
  </si>
  <si>
    <t>Climate Change, Energy, the Environment and Water</t>
  </si>
  <si>
    <t>Australian Institute of Marine Science</t>
  </si>
  <si>
    <t>AIMS</t>
  </si>
  <si>
    <t>Australian Renewable Energy Agency</t>
  </si>
  <si>
    <t>ARENA</t>
  </si>
  <si>
    <t>Bureau of Meteorology</t>
  </si>
  <si>
    <t>BoM</t>
  </si>
  <si>
    <t>Clean Energy Finance Corporation</t>
  </si>
  <si>
    <t>CEFC</t>
  </si>
  <si>
    <t>Clean Energy Regulator</t>
  </si>
  <si>
    <t>CER</t>
  </si>
  <si>
    <t>Climate Change Authority</t>
  </si>
  <si>
    <t>CCA</t>
  </si>
  <si>
    <t>Department of Climate Change, Energy, the Environment and Water</t>
  </si>
  <si>
    <t>DCCEEW</t>
  </si>
  <si>
    <t>Director of National Parks</t>
  </si>
  <si>
    <t>DNP</t>
  </si>
  <si>
    <t>Great Barrier Reef Marine Park Authority</t>
  </si>
  <si>
    <t>GBRMPA</t>
  </si>
  <si>
    <t>Murray-Darling Basin Authority</t>
  </si>
  <si>
    <t>MDBA</t>
  </si>
  <si>
    <t>Sydney Harbour Federation Trust</t>
  </si>
  <si>
    <t>SHFT</t>
  </si>
  <si>
    <t>Defence</t>
  </si>
  <si>
    <t>Army and Air Force Canteen Service</t>
  </si>
  <si>
    <t>AAFCANS</t>
  </si>
  <si>
    <t>Australian Military Forces Relief Trust Fund</t>
  </si>
  <si>
    <t>ARTF</t>
  </si>
  <si>
    <t>Australian Signals Directorate</t>
  </si>
  <si>
    <t>ASD</t>
  </si>
  <si>
    <t>Australian Submarine Agency</t>
  </si>
  <si>
    <t>ASA</t>
  </si>
  <si>
    <t>Defence Housing Australia</t>
  </si>
  <si>
    <t>DHA</t>
  </si>
  <si>
    <t>Department of Defence</t>
  </si>
  <si>
    <t>DOD</t>
  </si>
  <si>
    <t>Royal Australian Air Force Veterans' Residences Trust Fund</t>
  </si>
  <si>
    <t>RAAFRVTF</t>
  </si>
  <si>
    <t>Royal Australian Air Force Welfare Trust Fund</t>
  </si>
  <si>
    <t>RWTF</t>
  </si>
  <si>
    <t>Royal Australian Navy Central Canteens Board (Royal Australian Navy Central Canteens Fund)</t>
  </si>
  <si>
    <t>RANCCF</t>
  </si>
  <si>
    <t>Royal Australian Navy Relief Trust Fund</t>
  </si>
  <si>
    <t>RANRTF</t>
  </si>
  <si>
    <t>Education</t>
  </si>
  <si>
    <t>Australian Curriculum, Assessment and Reporting Authority</t>
  </si>
  <si>
    <t>ACARA</t>
  </si>
  <si>
    <t>Australian National University</t>
  </si>
  <si>
    <t>ANU</t>
  </si>
  <si>
    <t>Australian Research Council</t>
  </si>
  <si>
    <t>ARC</t>
  </si>
  <si>
    <t>Department of Education</t>
  </si>
  <si>
    <t>DoE</t>
  </si>
  <si>
    <t>Tertiary Education Quality and Standards Agency</t>
  </si>
  <si>
    <t>TEQSA</t>
  </si>
  <si>
    <t>Employment and Workplace Relations</t>
  </si>
  <si>
    <t>Asbestos and Silica Safety and Eradication Agency</t>
  </si>
  <si>
    <t>ASSA</t>
  </si>
  <si>
    <t>Australian Skills Quality Authority (National Vocational Education and Training Regulator)</t>
  </si>
  <si>
    <t>ASQA</t>
  </si>
  <si>
    <t>Coal Mining Industry (Long Service Leave Funding) Corporation</t>
  </si>
  <si>
    <t>COAL LSL</t>
  </si>
  <si>
    <t>Comcare</t>
  </si>
  <si>
    <t>Department of Employment and Workplace Relations</t>
  </si>
  <si>
    <t>DEWR</t>
  </si>
  <si>
    <t>Fair Work Commission</t>
  </si>
  <si>
    <t>FWC</t>
  </si>
  <si>
    <t>Office of the Fair Work Ombudsman</t>
  </si>
  <si>
    <t>FWO</t>
  </si>
  <si>
    <t>Safe Work Australia</t>
  </si>
  <si>
    <t>SWA</t>
  </si>
  <si>
    <t>Seafarers Safety, Rehabilitation and Compensation Authority</t>
  </si>
  <si>
    <t>Seacare</t>
  </si>
  <si>
    <t>Finance</t>
  </si>
  <si>
    <t>Australian Electoral Commission</t>
  </si>
  <si>
    <t>AEC</t>
  </si>
  <si>
    <t>Commonwealth Superannuation Corporation</t>
  </si>
  <si>
    <t>CSC</t>
  </si>
  <si>
    <t>Department of Finance (COMCAR)</t>
  </si>
  <si>
    <t>DOF</t>
  </si>
  <si>
    <t>Department of Finance (FLE)</t>
  </si>
  <si>
    <t>Department of Finance (FOE)</t>
  </si>
  <si>
    <t>Department of Finance (MaPS)</t>
  </si>
  <si>
    <t>Digital Transformation Agency</t>
  </si>
  <si>
    <t>DTA</t>
  </si>
  <si>
    <t>Future Fund Management Agency</t>
  </si>
  <si>
    <t>FFM Agency</t>
  </si>
  <si>
    <t>Independent Parliamentary Expenses Authority</t>
  </si>
  <si>
    <t>IPEA</t>
  </si>
  <si>
    <t>Parliamentary Workplace Support Service</t>
  </si>
  <si>
    <t>PWSS</t>
  </si>
  <si>
    <t>Foreign Affairs and Trade</t>
  </si>
  <si>
    <t>Australian Centre for International Agricultural Research</t>
  </si>
  <si>
    <t>ACIAR</t>
  </si>
  <si>
    <t>Australian Secret Intelligence Service</t>
  </si>
  <si>
    <t>ASIS</t>
  </si>
  <si>
    <t>Australian Trade and Investment Commission (Austrade)</t>
  </si>
  <si>
    <t>Austrade</t>
  </si>
  <si>
    <t>Department of Foreign Affairs and Trade</t>
  </si>
  <si>
    <t>DFAT</t>
  </si>
  <si>
    <t>Export Finance Australia (EFA)</t>
  </si>
  <si>
    <t>EFA</t>
  </si>
  <si>
    <t>Tourism Australia</t>
  </si>
  <si>
    <t>TA</t>
  </si>
  <si>
    <t>Health and Aged Care</t>
  </si>
  <si>
    <t>Aged Care Quality and Safety Commission</t>
  </si>
  <si>
    <t>ACQSC</t>
  </si>
  <si>
    <t>Australian Commission on Safety and Quality in Health Care</t>
  </si>
  <si>
    <t>ACSQHC</t>
  </si>
  <si>
    <t>Australian Digital Health Agency</t>
  </si>
  <si>
    <t>ADHA</t>
  </si>
  <si>
    <t>Australian Institute of Health and Welfare</t>
  </si>
  <si>
    <t>AIHW</t>
  </si>
  <si>
    <t>Australian National Preventive Health Agency</t>
  </si>
  <si>
    <t>ANPHA</t>
  </si>
  <si>
    <t>Ceased operation, key functions transferred to Department of Health and Aged Care</t>
  </si>
  <si>
    <t>Australian Radiation Protection and Nuclear Safety Agency</t>
  </si>
  <si>
    <t>ARPANSA</t>
  </si>
  <si>
    <t>Australian Sports Commission</t>
  </si>
  <si>
    <t>ASC</t>
  </si>
  <si>
    <t>Cancer Australia</t>
  </si>
  <si>
    <t>CA</t>
  </si>
  <si>
    <t>Department of Health and Aged Care</t>
  </si>
  <si>
    <t>DHAC</t>
  </si>
  <si>
    <t>Food Standards Australia New Zealand</t>
  </si>
  <si>
    <t>FSANZ</t>
  </si>
  <si>
    <t>Independent Health and Aged Care Pricing Authority</t>
  </si>
  <si>
    <t>IHACPA</t>
  </si>
  <si>
    <t>National Blood Authority</t>
  </si>
  <si>
    <t>NBA</t>
  </si>
  <si>
    <t>National Health and Medical Research Council</t>
  </si>
  <si>
    <t>NHMRC</t>
  </si>
  <si>
    <t>National Health Funding Body</t>
  </si>
  <si>
    <t>NHFB</t>
  </si>
  <si>
    <t>National Mental Health Commission</t>
  </si>
  <si>
    <t>NMHC</t>
  </si>
  <si>
    <t>Office of the Inspector-General of Aged Care</t>
  </si>
  <si>
    <t>OIGAC</t>
  </si>
  <si>
    <t>Organ and Tissue Authority</t>
  </si>
  <si>
    <t>OTA</t>
  </si>
  <si>
    <t>Professional Services Review</t>
  </si>
  <si>
    <t>PSR</t>
  </si>
  <si>
    <t>Sport Integrity Australia</t>
  </si>
  <si>
    <t>SIA</t>
  </si>
  <si>
    <t>Home Affairs</t>
  </si>
  <si>
    <t>Australian Security Intelligence Organisation</t>
  </si>
  <si>
    <t>ASIO</t>
  </si>
  <si>
    <t>Department of Home Affairs</t>
  </si>
  <si>
    <t>National Emergency Management Agency</t>
  </si>
  <si>
    <t>NEMA</t>
  </si>
  <si>
    <t>Industry, Science and Resources</t>
  </si>
  <si>
    <t>Australian Nuclear Science and Technology Organisation</t>
  </si>
  <si>
    <t>ANSTO</t>
  </si>
  <si>
    <t>Commonwealth Scientific and Industrial Research Organisation</t>
  </si>
  <si>
    <t>CSIRO</t>
  </si>
  <si>
    <t>Department of Industry, Science and Resources</t>
  </si>
  <si>
    <t>DISR</t>
  </si>
  <si>
    <t>Geoscience Australia</t>
  </si>
  <si>
    <t>GA</t>
  </si>
  <si>
    <t>IP Australia</t>
  </si>
  <si>
    <t>National Offshore Petroleum Safety and Environmental Management Authority</t>
  </si>
  <si>
    <t>NOPSEMA</t>
  </si>
  <si>
    <t>National Reconstruction Fund Corporation</t>
  </si>
  <si>
    <t>NRF</t>
  </si>
  <si>
    <t>Infrastructure, Transport, Regional Development, Communications and the Arts</t>
  </si>
  <si>
    <t>Airservices Australia</t>
  </si>
  <si>
    <t>Australian Broadcasting Corporation</t>
  </si>
  <si>
    <t>ABC</t>
  </si>
  <si>
    <t>Australian Communications and Media Authority</t>
  </si>
  <si>
    <t>ACMA</t>
  </si>
  <si>
    <t>Australian Film, Television and Radio School</t>
  </si>
  <si>
    <t>AFTRS</t>
  </si>
  <si>
    <t>Australian Maritime Safety Authority</t>
  </si>
  <si>
    <t>AMSA</t>
  </si>
  <si>
    <t>Australian National Maritime Museum</t>
  </si>
  <si>
    <t>ANMM</t>
  </si>
  <si>
    <t>Australian Postal Corporation</t>
  </si>
  <si>
    <t>AUSPOST</t>
  </si>
  <si>
    <t>Australian Transport Safety Bureau</t>
  </si>
  <si>
    <t>ATSB</t>
  </si>
  <si>
    <t>Civil Aviation Safety Authority</t>
  </si>
  <si>
    <t>CASA</t>
  </si>
  <si>
    <t>Creative Australia</t>
  </si>
  <si>
    <t>Department of Infrastructure, Transport, Regional Development, Communications and the Arts</t>
  </si>
  <si>
    <t>DITRDCA</t>
  </si>
  <si>
    <t>High Speed Rail Authority</t>
  </si>
  <si>
    <t>HSRA</t>
  </si>
  <si>
    <t>Infrastructure Australia</t>
  </si>
  <si>
    <t>National Archives of Australia</t>
  </si>
  <si>
    <t>NAA</t>
  </si>
  <si>
    <t>National Capital Authority</t>
  </si>
  <si>
    <t>NCA</t>
  </si>
  <si>
    <t>National Film and Sound Archive of Australia</t>
  </si>
  <si>
    <t>NFSA</t>
  </si>
  <si>
    <t>National Gallery of Australia</t>
  </si>
  <si>
    <t>NGA</t>
  </si>
  <si>
    <t>National Library of Australia</t>
  </si>
  <si>
    <t>NLA</t>
  </si>
  <si>
    <t>National Museum of Australia</t>
  </si>
  <si>
    <t>NMA</t>
  </si>
  <si>
    <t>National Portrait Gallery of Australia</t>
  </si>
  <si>
    <t>NPGA</t>
  </si>
  <si>
    <t>National Transport Commission</t>
  </si>
  <si>
    <t>NTC</t>
  </si>
  <si>
    <t>Northern Australia Infrastructure Facility</t>
  </si>
  <si>
    <t>NAIF</t>
  </si>
  <si>
    <t>Old Parliament House</t>
  </si>
  <si>
    <t>MoAD</t>
  </si>
  <si>
    <t>Screen Australia</t>
  </si>
  <si>
    <t>Special Broadcasting Service Corporation</t>
  </si>
  <si>
    <t>SBS</t>
  </si>
  <si>
    <t>Parliamentary Departments (not a portfolio)</t>
  </si>
  <si>
    <t>Department of Parliamentary Services</t>
  </si>
  <si>
    <t>DPS</t>
  </si>
  <si>
    <t>Department of the House of Representatives</t>
  </si>
  <si>
    <t>APH</t>
  </si>
  <si>
    <t>Department of the Senate</t>
  </si>
  <si>
    <t>Parliamentary Budget Office</t>
  </si>
  <si>
    <t>PBO</t>
  </si>
  <si>
    <t>Prime Minister and Cabinet</t>
  </si>
  <si>
    <t>Anindilyakwa Land Council</t>
  </si>
  <si>
    <t>ALC</t>
  </si>
  <si>
    <t>Australian Institute of Aboriginal and Torres Strait Islander Studies</t>
  </si>
  <si>
    <t>AIATSIS</t>
  </si>
  <si>
    <t>Australian National Audit Office</t>
  </si>
  <si>
    <t>ANAO</t>
  </si>
  <si>
    <t>Australian Public Service Commission</t>
  </si>
  <si>
    <t>APSC</t>
  </si>
  <si>
    <t>Central Land Council</t>
  </si>
  <si>
    <t>CLC</t>
  </si>
  <si>
    <t>Department of the Prime Minister and Cabinet</t>
  </si>
  <si>
    <t>PM&amp;C</t>
  </si>
  <si>
    <t>Indigenous Business Australia</t>
  </si>
  <si>
    <t>IBA</t>
  </si>
  <si>
    <t>Indigenous Land and Sea Corporation</t>
  </si>
  <si>
    <t>ILSC</t>
  </si>
  <si>
    <t>National Indigenous Australians Agency</t>
  </si>
  <si>
    <t>NIAA</t>
  </si>
  <si>
    <t>Northern Land Council</t>
  </si>
  <si>
    <t>NLC</t>
  </si>
  <si>
    <t>Northern Territory Aboriginal Investment Corporation</t>
  </si>
  <si>
    <t>NTAIC</t>
  </si>
  <si>
    <t>Office of National Intelligence</t>
  </si>
  <si>
    <t>ONI</t>
  </si>
  <si>
    <t>Office of the Official Secretary to the Governor-General</t>
  </si>
  <si>
    <t>GG</t>
  </si>
  <si>
    <t>Tiwi Land Council</t>
  </si>
  <si>
    <t>TLC</t>
  </si>
  <si>
    <t>Torres Strait Regional Authority</t>
  </si>
  <si>
    <t>TSRA</t>
  </si>
  <si>
    <t>Workplace Gender Equality Agency</t>
  </si>
  <si>
    <t>WGEA</t>
  </si>
  <si>
    <t>Wreck Bay Aboriginal Community Council</t>
  </si>
  <si>
    <t>WBACC</t>
  </si>
  <si>
    <t>Social Services</t>
  </si>
  <si>
    <t>Australian Hearing Services (Hearing Australia)</t>
  </si>
  <si>
    <t>Hearing Australia</t>
  </si>
  <si>
    <t>Australian Institute of Family Studies</t>
  </si>
  <si>
    <t>AIFS</t>
  </si>
  <si>
    <t>Department of Social Services</t>
  </si>
  <si>
    <t>DSS</t>
  </si>
  <si>
    <t>Domestic, Family and Sexual Violence Commission</t>
  </si>
  <si>
    <t>DFSVC</t>
  </si>
  <si>
    <t>National Disability Insurance Agency</t>
  </si>
  <si>
    <t>NDIA</t>
  </si>
  <si>
    <t>NDIS Quality and Safeguards Commission</t>
  </si>
  <si>
    <t>NDIS Commission</t>
  </si>
  <si>
    <t>Services Australia</t>
  </si>
  <si>
    <t>Treasury</t>
  </si>
  <si>
    <t>Australian Bureau of Statistics</t>
  </si>
  <si>
    <t>ABS</t>
  </si>
  <si>
    <t>Australian Competition and Consumer Commission</t>
  </si>
  <si>
    <t>ACCC</t>
  </si>
  <si>
    <t>Australian Office of Financial Management</t>
  </si>
  <si>
    <t>AOFM</t>
  </si>
  <si>
    <t>Australian Prudential Regulation Authority</t>
  </si>
  <si>
    <t>APRA</t>
  </si>
  <si>
    <t>Australian Reinsurance Pool Corporation</t>
  </si>
  <si>
    <t>ARPC</t>
  </si>
  <si>
    <t>Australian Securities and Investments Commission</t>
  </si>
  <si>
    <t>ASIC</t>
  </si>
  <si>
    <t>Australian Taxation Office</t>
  </si>
  <si>
    <t>ATO</t>
  </si>
  <si>
    <t>Commonwealth Grants Commission</t>
  </si>
  <si>
    <t>CGC</t>
  </si>
  <si>
    <t>Department of the Treasury</t>
  </si>
  <si>
    <t>Housing Australia</t>
  </si>
  <si>
    <t>Inspector-General of Taxation</t>
  </si>
  <si>
    <t>IGTO</t>
  </si>
  <si>
    <t>National Competition Council</t>
  </si>
  <si>
    <t>NCC</t>
  </si>
  <si>
    <t>Office of the Auditing and Assurance Standards Board</t>
  </si>
  <si>
    <t>AUASB</t>
  </si>
  <si>
    <t>Office of the Australian Accounting Standards Board</t>
  </si>
  <si>
    <t>AASB</t>
  </si>
  <si>
    <t>Productivity Commission</t>
  </si>
  <si>
    <t>PC</t>
  </si>
  <si>
    <t>Reserve Bank of Australia</t>
  </si>
  <si>
    <t>RBA</t>
  </si>
  <si>
    <t>Royal Australian Mint</t>
  </si>
  <si>
    <t>RAM</t>
  </si>
  <si>
    <t>Veterans' Affairs (part of the Defence Portfolio)</t>
  </si>
  <si>
    <t>Australian War Memorial</t>
  </si>
  <si>
    <t>AWM</t>
  </si>
  <si>
    <t>Department of Veterans' Affairs</t>
  </si>
  <si>
    <t>DVA</t>
  </si>
  <si>
    <t>Entity by Portfolio, Entity Type, Notes on Reporting, and Entity Total Emissions (Location-based and Market-based)</t>
  </si>
  <si>
    <r>
      <t>Total Emissions
Location-based
(t CO</t>
    </r>
    <r>
      <rPr>
        <b/>
        <vertAlign val="subscript"/>
        <sz val="10"/>
        <color theme="1"/>
        <rFont val="Arial"/>
        <family val="2"/>
      </rPr>
      <t>2</t>
    </r>
    <r>
      <rPr>
        <b/>
        <sz val="10"/>
        <color theme="1"/>
        <rFont val="Arial"/>
        <family val="2"/>
      </rPr>
      <t>-e)</t>
    </r>
  </si>
  <si>
    <r>
      <t>Total Emissions
Market-based
(t CO</t>
    </r>
    <r>
      <rPr>
        <b/>
        <vertAlign val="subscript"/>
        <sz val="10"/>
        <color theme="1"/>
        <rFont val="Arial"/>
        <family val="2"/>
      </rPr>
      <t>2</t>
    </r>
    <r>
      <rPr>
        <b/>
        <sz val="10"/>
        <color theme="1"/>
        <rFont val="Arial"/>
        <family val="2"/>
      </rPr>
      <t>-e)</t>
    </r>
  </si>
  <si>
    <t xml:space="preserve">Due to Machinery of Government changes some Department of Climate Change, Energy, Environment and the Water travel emissions may have been included in DAFF's emissions reporting. </t>
  </si>
  <si>
    <t xml:space="preserve">Includes some natural gas, electricity and waste emissions from the Office of the Inspector-General of Intelligence and Security’s operations.
Some vehicle fuel usage was estimated based on average fuel consumption for one fleet vehicle.  </t>
  </si>
  <si>
    <t>Solid waste data was unable to be separated from landlord data and has not been included.</t>
  </si>
  <si>
    <t>Under the Australian Criminal Intelligence Commission</t>
  </si>
  <si>
    <t>Electricity and Natural Gas reported under the Department of Finance - Finance Owned Estate until 31 January 2024.  Electricity and natural gas data was unable to be separated from landlord data for the remaining period.</t>
  </si>
  <si>
    <t>Natural gas, electricity and waste emissions are included in the emissions reporting of the Attorney General's Department.</t>
  </si>
  <si>
    <t>Some natural gas and electricity data was unable to be separated from landlord data and has not been included.</t>
  </si>
  <si>
    <t xml:space="preserve">Due to Machinery of Government changes some DCCEEW travel emissions may have been included in the Department of Agriculture, Fisheries and Forestry and the Department of Industry, Science and Resources' emissions reporting. </t>
  </si>
  <si>
    <t>Includes some electricity emissions from Central Land Council’s operations.</t>
  </si>
  <si>
    <t>Snowy Hydro Ltd</t>
  </si>
  <si>
    <t>Snowy Hydro</t>
  </si>
  <si>
    <t>CC</t>
  </si>
  <si>
    <t>Electricity emissions reported under the APS Net Zero Emissions Reporting Framework will have a slight discrepancy to those reported under the NGERs Framework due to methodology differences.</t>
  </si>
  <si>
    <t>Electricity and solid waste emissions reported may include emissions from sub-tenant operations.</t>
  </si>
  <si>
    <t>AAF Company (Trustee of Army Amenities Fund and Messes Trust Fund)</t>
  </si>
  <si>
    <t>AAF</t>
  </si>
  <si>
    <t>Under Department of Defence </t>
  </si>
  <si>
    <t>Australian Strategic Policy Institute Limited</t>
  </si>
  <si>
    <t>ASPI</t>
  </si>
  <si>
    <t>Some emissions are included in the Department of Defence's reporting.</t>
  </si>
  <si>
    <t xml:space="preserve">Includes emissions from other entities and companies in the Defence portfolio and some ASC Pty Ltd emissions. </t>
  </si>
  <si>
    <t>RAAF Welfare Recreational Company</t>
  </si>
  <si>
    <t>RWRC</t>
  </si>
  <si>
    <t>Some emissions are included in the Department of Defence's reporting, however some data was unable to be captured and has not been included in reporting</t>
  </si>
  <si>
    <t>Australian Institute for Teaching and School Leadership Limited</t>
  </si>
  <si>
    <t>AITSL</t>
  </si>
  <si>
    <t>Some electricity and solid waste data was unable to be separated from landlord data and has not been included.</t>
  </si>
  <si>
    <t>Includes emission from the Seafarers Safety, Rehabilitation and Compensation Authority’s operations.</t>
  </si>
  <si>
    <t>Some solid waste data was unable to be separated from landlord data and has not been included.</t>
  </si>
  <si>
    <t xml:space="preserve">Some electricity data is included in the emissions reporting of the Department of Social Services.  </t>
  </si>
  <si>
    <t>ASC Pty Ltd</t>
  </si>
  <si>
    <t>Some emissions are included in Old Parliament House's reporting.</t>
  </si>
  <si>
    <t>Australian Naval Infrastructure Pty Ltd</t>
  </si>
  <si>
    <t>ANI</t>
  </si>
  <si>
    <t>Includes some electricity and solid waste emissions of the Independent Parliamentary Expenses Authority, the Australian Public Service Commission and the Australian Law Reform Commission.</t>
  </si>
  <si>
    <t xml:space="preserve">Emissions reported under MaPS include those from Commonwealth Parliament Offices, however Electorate Offices fall outside of the APS Net Zero Emissions Reporting Framework and are not included in emissions reporting. </t>
  </si>
  <si>
    <t>Under the Department of Finance.</t>
  </si>
  <si>
    <t xml:space="preserve">Electricity, natural gas and solid waste emissions are included in Old Parliament House and the Department of Parliamentary Services' reporting. 
Commercial flight emissions are included in the Australian Public Service Commission's reporting. </t>
  </si>
  <si>
    <t>Exempt from Annual Reporting.</t>
  </si>
  <si>
    <t>Some domestic travel emissions may have been reported in the Department of Health and Aged Care's annual report due to a shared services agreement. 
Waste data was unable to be separated from landlord data and has not been included.</t>
  </si>
  <si>
    <t xml:space="preserve">Some domestic travel emissions may have been reported in the Department of Health and Aged Care's annual report due to a shared services agreement. </t>
  </si>
  <si>
    <t xml:space="preserve">Includes natural gas, electricity and solid waste emissions of the Australian Sports Foundation Limited. </t>
  </si>
  <si>
    <t>Australian Sports Foundation Limited</t>
  </si>
  <si>
    <t>ASF</t>
  </si>
  <si>
    <t>Natural gas, electricity and solid waste emissions are included in the emissions reporting of Australian Sports Commission.</t>
  </si>
  <si>
    <t>Includes electricity and solid waste emissions of the Office of the Inspector General of Aged Care.
Includes emissions from the Office of the Gene Technology, Australian Industrial Chemicals Introduction Scheme, and Therapeutic Goods Administration. 
Domestic travel emissions may contain some emissions from Australian Commission on Safety and Quality in Health Care, Australian Digital Health Agency, Independent Health and Aged Care Pricing Authority, National Health Funding Body, National Mental Health Commission, Office of the Inspector-General of Aged Care and Sport Integrity Australia due to shared services agreements.   
Flights related to staff secondments to IHACPA are reported by Department of Health and Aged Care.</t>
  </si>
  <si>
    <t>Some domestic travel emissions may have been reported in the Department of Health and Aged Care's annual report due to a shared services agreement.
Flights related to staff secondments to IHACPA are reported by Department of Health and Aged Care.</t>
  </si>
  <si>
    <t>Some domestic travel emissions may have been reported in the Department of Health and Aged Care's annual report due to a shared services agreement.</t>
  </si>
  <si>
    <t>Established 16 October 2023. 
Electricity and solid waste emissions data are included in the Department of Health and Aged Care’s reporting. 
Some domestic travel emissions may have been reported in the Department of Health and Aged Care's annual report due to a shared services agreement.</t>
  </si>
  <si>
    <t>Some domestic travel emissions may have been reported in the Department of Health and Aged Care's annual report due to a shared services agreement.
Solid waste data was unable to be separated from landlord data and has not been included.</t>
  </si>
  <si>
    <t>Some emissions from NEMA’s operations are included in the emissions reporting of Home Affairs and the Australian Federal Police.</t>
  </si>
  <si>
    <t>Some natural gas and electricity was unable to be separated from landlord data and has not been included.</t>
  </si>
  <si>
    <t xml:space="preserve">Established 18 September 2023.
Some emissions are included in the Department of Industry, Science and Resources' reporting.
Some electricity and waste data was unable to be separated from landlord data and has not been included. </t>
  </si>
  <si>
    <t>A small portion of refrigerant emissions included are not within the scope of the APS Net Zero Emissions Reporting Framework.</t>
  </si>
  <si>
    <t>Australian Rail Track Corporation Limited</t>
  </si>
  <si>
    <t>ARTC</t>
  </si>
  <si>
    <t>Bundanon Trust</t>
  </si>
  <si>
    <t>Domestic commercial flight emissions may contain some flights  that were cancelled, not flown or were for non-DITRDCA employees. These emissions were unable to be separated.
Some emissions from the High Speed Rail Authority’s operations are included in the emissions reporting of DITRDCA.</t>
  </si>
  <si>
    <t>Established 13 June 2023.
Emissions from HSRA’s operations are included in the emissions reporting of the Department of Infrastructure, Transport, Regional Development, Communications and the Arts.</t>
  </si>
  <si>
    <t>National Intermodal Corporation Limited</t>
  </si>
  <si>
    <t>NIC</t>
  </si>
  <si>
    <t>Some domestic commercial flight and accommodation data was not available at the time of the report and amendments to data may be required in future reports.</t>
  </si>
  <si>
    <t>Some natural gas and electricity emissions were unable to be separated from National Archives of Australia’s data and has been included in National Archives of Australia’s annual report.</t>
  </si>
  <si>
    <t>NBN Co Limited</t>
  </si>
  <si>
    <t>NBN Co</t>
  </si>
  <si>
    <t>WSA Co Limited</t>
  </si>
  <si>
    <t>WSA</t>
  </si>
  <si>
    <t>Electricity, natural gas and solid waste emissions from the Department of the House of Representatives, the Department of the Senate and Parliamentary Workplace Support Services' operations are included in the emissions reporting of Department of Parliamentary Services.</t>
  </si>
  <si>
    <t>Natural gas, electricity and solid waste emissions from the Department of the House of Representatives' operations are included in the emissions reporting of the Department of Parliamentary Services.</t>
  </si>
  <si>
    <t>Natural gas, electricity and solid waste emissions from the Department of the Senate's operations are included in the emissions reporting of the Department of Parliamentary Services.</t>
  </si>
  <si>
    <t>Natural gas, electricity and solid waste emissions from the Parliamentary Budget Office's operations are included in the emissions reporting of the Department of Parliamentary Services.</t>
  </si>
  <si>
    <t>Aboriginal Hostels Limited</t>
  </si>
  <si>
    <t>AHL</t>
  </si>
  <si>
    <t>Some natural gas, electricity and waste data was unable to be separated from landlord data and has not been included.</t>
  </si>
  <si>
    <t>Includes domestic commercial flights, hire car and accommodation emissions of the Parliamentary Workplace Support Service.
Some electricity and solid waste emissions from APSC's operations are included in the emissions reporting of the Department of Finance and Old Parliament House.</t>
  </si>
  <si>
    <t>Some electricity emissions from CLC's operations are included in the emissions reporting of the Director of National Park.
Fleet data was calculated for some vehicles based on the amount paid for fuel, as itemised invoices including amount of fuel purchased were not available.  It was assumed one litre of fuel was purchased for every $3 spent.</t>
  </si>
  <si>
    <t>Some solid waste data was estimated based on staffing numbers, due to waste data not being available for some sites.</t>
  </si>
  <si>
    <t>National Australia Day Council Limited</t>
  </si>
  <si>
    <t>NADC</t>
  </si>
  <si>
    <t>Natural gas, electricity and solid waste emissions from the NADC's operations are included in the emissions reporting of Old Parliament House.</t>
  </si>
  <si>
    <t>Outback Stores Pty Ltd</t>
  </si>
  <si>
    <t>Outback Stores</t>
  </si>
  <si>
    <t>Includes some electricity and solid waste emissions from the Department of Employment and Workplace Relations, the Domestic, Family and Sexual Violence Commission, the National Disability Insurance Scheme Quality and Safeguards Commission, the Aged Care Quality and Safety Commission, the Fair Work Ombudsman and other non-APS organisation's operations.
Some natural gas, electricity, solid waste and refrigerants data was unable to be separated from landlord data and has not been included.</t>
  </si>
  <si>
    <t>Electricity and solid waste emissions from DFSVC's operations are included in the emissions reporting of the Department of Social Services.</t>
  </si>
  <si>
    <t>Some electricity emissions from the NDIS Commission's operations are included in the emissions reporting of the Department of Social Services.</t>
  </si>
  <si>
    <t>Includes natural gas, electricity and solid waste emissions from the  National Competition Council.</t>
  </si>
  <si>
    <t>Natural gas, electricity and solid waste emissions from AOFM's operations are included in the emissions reporting of the Department of the Treasury.</t>
  </si>
  <si>
    <t>Domestic commercial flight emissions from ARPC's operations are included in the emissions reporting of the Department of the Treasury.</t>
  </si>
  <si>
    <t xml:space="preserve">Includes natural gas, electricity and solid waste emissions from the  Australian Office of Financial Management’s operations.
Includes domestic commercial flight emissions Australian Reinsurance Pool Corporation’s operations.  
Includes accommodation emissions from the  Inspector-General of Taxation's operations. </t>
  </si>
  <si>
    <t>Name changed from the National Housing Finance and Investment Corporation to Housing Australia as of 12 October 2023.</t>
  </si>
  <si>
    <t>Accommodation emissions from the Inspector-General of Taxation's operations are included in the emissions reporting of the Department of the Treasury.</t>
  </si>
  <si>
    <t>Natural gas, electricity and solid waste emissions from the NCC's operations are included in the emissions reporting of the Australian Competition and Consumer Commission.</t>
  </si>
  <si>
    <t>Electricity and natural gas data was estimated based on office space occupied, due to shared office arrangements with the Office of the Australian Accounting Standards Board and other tenants.</t>
  </si>
  <si>
    <t>Electricity and natural gas data was estimated based on office space occupied, due to shared office arrangements with the Office of the Auditing and Assurance Standards Board and other tenants.</t>
  </si>
  <si>
    <t>Emissions by Portfolio (Location-based and Market-based)</t>
  </si>
  <si>
    <t>Intergovernmental Panel on Climate Change Aligned Reporting Table</t>
  </si>
  <si>
    <t>IPCC Category</t>
  </si>
  <si>
    <r>
      <t>Scope 1 Emissions 
(t CO</t>
    </r>
    <r>
      <rPr>
        <b/>
        <vertAlign val="subscript"/>
        <sz val="10"/>
        <color rgb="FF000000"/>
        <rFont val="Arial"/>
        <family val="2"/>
      </rPr>
      <t>2</t>
    </r>
    <r>
      <rPr>
        <b/>
        <sz val="10"/>
        <color rgb="FF000000"/>
        <rFont val="Arial"/>
        <family val="2"/>
      </rPr>
      <t>-e)</t>
    </r>
  </si>
  <si>
    <r>
      <t>Scope 2 Emissions 
(t CO</t>
    </r>
    <r>
      <rPr>
        <b/>
        <vertAlign val="subscript"/>
        <sz val="10"/>
        <color rgb="FF000000"/>
        <rFont val="Arial"/>
        <family val="2"/>
      </rPr>
      <t>2</t>
    </r>
    <r>
      <rPr>
        <b/>
        <sz val="10"/>
        <color rgb="FF000000"/>
        <rFont val="Arial"/>
        <family val="2"/>
      </rPr>
      <t>-e)</t>
    </r>
  </si>
  <si>
    <r>
      <t>Scope 3 Indirect Emissions 
(t CO</t>
    </r>
    <r>
      <rPr>
        <b/>
        <vertAlign val="subscript"/>
        <sz val="10"/>
        <color rgb="FF000000"/>
        <rFont val="Arial"/>
        <family val="2"/>
      </rPr>
      <t>2</t>
    </r>
    <r>
      <rPr>
        <b/>
        <sz val="10"/>
        <color rgb="FF000000"/>
        <rFont val="Arial"/>
        <family val="2"/>
      </rPr>
      <t xml:space="preserve">-e) </t>
    </r>
  </si>
  <si>
    <r>
      <t>Scope 3 Supply Chain Emissions 
(t CO</t>
    </r>
    <r>
      <rPr>
        <b/>
        <vertAlign val="subscript"/>
        <sz val="10"/>
        <color rgb="FF000000"/>
        <rFont val="Arial"/>
        <family val="2"/>
      </rPr>
      <t>2</t>
    </r>
    <r>
      <rPr>
        <b/>
        <sz val="10"/>
        <color rgb="FF000000"/>
        <rFont val="Arial"/>
        <family val="2"/>
      </rPr>
      <t>-e)</t>
    </r>
  </si>
  <si>
    <r>
      <t>Sum of Emissions
(t CO</t>
    </r>
    <r>
      <rPr>
        <b/>
        <vertAlign val="subscript"/>
        <sz val="10"/>
        <color rgb="FF000000"/>
        <rFont val="Arial"/>
        <family val="2"/>
      </rPr>
      <t>2</t>
    </r>
    <r>
      <rPr>
        <b/>
        <sz val="10"/>
        <color rgb="FF000000"/>
        <rFont val="Arial"/>
        <family val="2"/>
      </rPr>
      <t xml:space="preserve">-e) </t>
    </r>
  </si>
  <si>
    <t xml:space="preserve">1. Energy </t>
  </si>
  <si>
    <t xml:space="preserve"> 1.A.1 Energy industries </t>
  </si>
  <si>
    <t xml:space="preserve"> 1.A.1.a Electricity and Heat Production </t>
  </si>
  <si>
    <t xml:space="preserve"> 1.A.1.a.i Electricity Generation and Use </t>
  </si>
  <si>
    <t xml:space="preserve"> 1.A.2 Manufacturing Industries and Construction </t>
  </si>
  <si>
    <t xml:space="preserve"> 1.A.3 Transport </t>
  </si>
  <si>
    <t xml:space="preserve">1.A.3.a Civil Aviation </t>
  </si>
  <si>
    <t xml:space="preserve">1.A.3.a.ii Domestic Aviation </t>
  </si>
  <si>
    <t xml:space="preserve">1.A.3.b Road Transportation </t>
  </si>
  <si>
    <t xml:space="preserve">1.A.3.d Water-borne Navigation </t>
  </si>
  <si>
    <t xml:space="preserve">1.A.3.e Other transportation </t>
  </si>
  <si>
    <t xml:space="preserve">1.A.4 Other Sectors </t>
  </si>
  <si>
    <t xml:space="preserve">1.A.4.a. Commercial/Institutional </t>
  </si>
  <si>
    <t xml:space="preserve">1.A.4.a.i Stationary combustion </t>
  </si>
  <si>
    <t xml:space="preserve">1.A.4.b. Residential </t>
  </si>
  <si>
    <t xml:space="preserve">1.A.5 Non-Specified </t>
  </si>
  <si>
    <t>2. Industrial Processes</t>
  </si>
  <si>
    <t>2.F Refrigerants</t>
  </si>
  <si>
    <t>2.F.1.a Refrigeration and Air Conditioning Equipment</t>
  </si>
  <si>
    <t>2.F.1.b Mobile air-conditioning</t>
  </si>
  <si>
    <t>4. Waste</t>
  </si>
  <si>
    <t>4.A Solid waste disposal</t>
  </si>
  <si>
    <t>4.A.1 Managed Waste Disposal sites</t>
  </si>
  <si>
    <t xml:space="preserve">Scope 2 Electricity </t>
  </si>
  <si>
    <t>2022-23</t>
  </si>
  <si>
    <t>2023-24</t>
  </si>
  <si>
    <t>Number of Commonwealth entities</t>
  </si>
  <si>
    <t>Electricity consumed (GJ)</t>
  </si>
  <si>
    <r>
      <t>Electricity emissions (t CO</t>
    </r>
    <r>
      <rPr>
        <vertAlign val="subscript"/>
        <sz val="10"/>
        <color rgb="FF000000"/>
        <rFont val="Arial"/>
        <family val="2"/>
      </rPr>
      <t>2</t>
    </r>
    <r>
      <rPr>
        <sz val="10"/>
        <color rgb="FF000000"/>
        <rFont val="Arial"/>
        <family val="2"/>
      </rPr>
      <t xml:space="preserve">-e) </t>
    </r>
  </si>
  <si>
    <t xml:space="preserve">Market based method </t>
  </si>
  <si>
    <r>
      <t>Electricity emissions (t CO</t>
    </r>
    <r>
      <rPr>
        <vertAlign val="subscript"/>
        <sz val="10"/>
        <color rgb="FF000000"/>
        <rFont val="Arial"/>
        <family val="2"/>
      </rPr>
      <t>2</t>
    </r>
    <r>
      <rPr>
        <sz val="10"/>
        <color rgb="FF000000"/>
        <rFont val="Arial"/>
        <family val="2"/>
      </rPr>
      <t>-e)</t>
    </r>
  </si>
  <si>
    <t xml:space="preserve">Location based method </t>
  </si>
  <si>
    <t xml:space="preserve">Scope 1 Natural gas </t>
  </si>
  <si>
    <t>Natural gas consumed (GJ)</t>
  </si>
  <si>
    <r>
      <t>Natural gas emissions (t CO</t>
    </r>
    <r>
      <rPr>
        <vertAlign val="subscript"/>
        <sz val="10"/>
        <color rgb="FF000000"/>
        <rFont val="Arial"/>
        <family val="2"/>
      </rPr>
      <t>2</t>
    </r>
    <r>
      <rPr>
        <sz val="10"/>
        <color rgb="FF000000"/>
        <rFont val="Arial"/>
        <family val="2"/>
      </rPr>
      <t>-e)</t>
    </r>
  </si>
  <si>
    <t>Scope 1 Fleet and other vehicles data (transport energy)</t>
  </si>
  <si>
    <t xml:space="preserve">Number of Commonwealth entities </t>
  </si>
  <si>
    <t>Fuel consumed (GJ)</t>
  </si>
  <si>
    <r>
      <t>Total emissions (t CO</t>
    </r>
    <r>
      <rPr>
        <vertAlign val="subscript"/>
        <sz val="10"/>
        <color rgb="FF000000"/>
        <rFont val="Arial"/>
        <family val="2"/>
      </rPr>
      <t>2</t>
    </r>
    <r>
      <rPr>
        <sz val="10"/>
        <color rgb="FF000000"/>
        <rFont val="Arial"/>
        <family val="2"/>
      </rPr>
      <t>-e)</t>
    </r>
  </si>
  <si>
    <t>Not applicable</t>
  </si>
  <si>
    <t>Total losses (kg)</t>
  </si>
  <si>
    <t>Not estimated</t>
  </si>
  <si>
    <t>Stationary fuels consumed (GJ)</t>
  </si>
  <si>
    <r>
      <t>Stationary fuels emissions (t CO</t>
    </r>
    <r>
      <rPr>
        <vertAlign val="subscript"/>
        <sz val="10"/>
        <color rgb="FF000000"/>
        <rFont val="Arial"/>
        <family val="2"/>
      </rPr>
      <t>2</t>
    </r>
    <r>
      <rPr>
        <sz val="10"/>
        <color rgb="FF000000"/>
        <rFont val="Arial"/>
        <family val="2"/>
      </rPr>
      <t>-e)</t>
    </r>
  </si>
  <si>
    <t>2022-23
Not reported</t>
  </si>
  <si>
    <t>2023-24
Optional reporting</t>
  </si>
  <si>
    <t>Scope 1 Other energy 
(stationary energy)</t>
  </si>
  <si>
    <t>© Commonwealth of Australia 2025</t>
  </si>
  <si>
    <t>Total certified renewable electricity</t>
  </si>
  <si>
    <t>Solid Waste*</t>
  </si>
  <si>
    <t>Domestic Hire Car*</t>
  </si>
  <si>
    <t>Domestic Travel Accommodation*</t>
  </si>
  <si>
    <t>Other Energy - stationary energy</t>
  </si>
  <si>
    <r>
      <t>Refrigerants*</t>
    </r>
    <r>
      <rPr>
        <vertAlign val="superscript"/>
        <sz val="10"/>
        <color rgb="FF000000"/>
        <rFont val="Arial"/>
        <family val="2"/>
      </rPr>
      <t>†</t>
    </r>
  </si>
  <si>
    <r>
      <t>Other Energy</t>
    </r>
    <r>
      <rPr>
        <vertAlign val="subscript"/>
        <sz val="10"/>
        <color rgb="FF000000"/>
        <rFont val="Arial"/>
        <family val="2"/>
      </rPr>
      <t>‡</t>
    </r>
    <r>
      <rPr>
        <sz val="10"/>
        <color rgb="FF000000"/>
        <rFont val="Arial"/>
        <family val="2"/>
      </rPr>
      <t xml:space="preserve"> </t>
    </r>
  </si>
  <si>
    <r>
      <t>Scope 1 Refrigerants</t>
    </r>
    <r>
      <rPr>
        <b/>
        <vertAlign val="superscript"/>
        <sz val="10"/>
        <color rgb="FF000000"/>
        <rFont val="Arial"/>
        <family val="2"/>
      </rPr>
      <t>†</t>
    </r>
  </si>
  <si>
    <t>Number of Commonwealth entities*</t>
  </si>
  <si>
    <r>
      <t>Other Energy</t>
    </r>
    <r>
      <rPr>
        <vertAlign val="superscript"/>
        <sz val="10"/>
        <color rgb="FF000000"/>
        <rFont val="Arial"/>
        <family val="2"/>
      </rPr>
      <t xml:space="preserve">‡ </t>
    </r>
  </si>
  <si>
    <t>NT (DKIS)</t>
  </si>
  <si>
    <t>WA (SWIS)</t>
  </si>
  <si>
    <t>WA (NWIS)</t>
  </si>
  <si>
    <t xml:space="preserve"> - </t>
  </si>
  <si>
    <t>NSW/ACT*</t>
  </si>
  <si>
    <r>
      <t>Notes:
1. Not all data sources were available at the time of the Report and amendments to data may be required in future reports.
2. Emissions are presented as tonnes of carbon dioxide equivalent (t CO</t>
    </r>
    <r>
      <rPr>
        <vertAlign val="subscript"/>
        <sz val="10"/>
        <color theme="1"/>
        <rFont val="Arial"/>
        <family val="2"/>
      </rPr>
      <t>2</t>
    </r>
    <r>
      <rPr>
        <sz val="10"/>
        <color theme="1"/>
        <rFont val="Arial"/>
        <family val="2"/>
      </rPr>
      <t xml:space="preserve">-e).
3. * Number of entities included in 2030 Target emissions totals is greater than 99, due to non 2030 Target entity data being reported by a 2030 Target entity which can’t be separated and therefore included in totals. 
4.  </t>
    </r>
    <r>
      <rPr>
        <vertAlign val="superscript"/>
        <sz val="10"/>
        <color theme="1"/>
        <rFont val="Arial"/>
        <family val="2"/>
      </rPr>
      <t xml:space="preserve">† </t>
    </r>
    <r>
      <rPr>
        <sz val="10"/>
        <color theme="1"/>
        <rFont val="Arial"/>
        <family val="2"/>
      </rPr>
      <t>Optional reporting of emissions from refrigerants was introduced in 2023-24. Mandatory reporting will be phased in from 2024 through to 2027, with the expectation that the baseline for the 2030 Target refrigerant emissions will be established in financial year 2026-27.</t>
    </r>
  </si>
  <si>
    <t>Gasoline for use as fuel in an aircraft-aviation</t>
  </si>
  <si>
    <t>Reported in Fleet and Other Vehicles</t>
  </si>
  <si>
    <t>Kerosene for use as fuel in an aircraft-aviation</t>
  </si>
  <si>
    <t>Economy class</t>
  </si>
  <si>
    <t>Business class</t>
  </si>
  <si>
    <t>Premium economy</t>
  </si>
  <si>
    <t>First class</t>
  </si>
  <si>
    <t>Total kilometres
(km)</t>
  </si>
  <si>
    <t xml:space="preserve">Total number of nights </t>
  </si>
  <si>
    <t>Scope 3 emissions</t>
  </si>
  <si>
    <t>Reported in Fleet and other vehicles and Domestic commercial flights</t>
  </si>
  <si>
    <t>Electricity usage</t>
  </si>
  <si>
    <t xml:space="preserve"> (kWh)</t>
  </si>
  <si>
    <t xml:space="preserve"> (GJ)</t>
  </si>
  <si>
    <t>Scope 2 emissions</t>
  </si>
  <si>
    <r>
      <t xml:space="preserve"> (t CO</t>
    </r>
    <r>
      <rPr>
        <b/>
        <vertAlign val="subscript"/>
        <sz val="10"/>
        <color rgb="FF000000"/>
        <rFont val="Arial"/>
        <family val="2"/>
      </rPr>
      <t>2</t>
    </r>
    <r>
      <rPr>
        <b/>
        <sz val="10"/>
        <color rgb="FF000000"/>
        <rFont val="Arial"/>
        <family val="2"/>
      </rPr>
      <t>-e)</t>
    </r>
  </si>
  <si>
    <t>Note: The following are corrections to emissions calculated with the location-based method reported in 2022-23.</t>
  </si>
  <si>
    <t>Note: The following are corrections to emissions calculated with the market-based method reported in 2022-23.</t>
  </si>
  <si>
    <t>Market-based approach</t>
  </si>
  <si>
    <t xml:space="preserve">Renewable percentage of total </t>
  </si>
  <si>
    <t>Large-scale generation certificates (LGCs) purchased and retired (kWh) (including Power Purchase Agreements (PPAs))</t>
  </si>
  <si>
    <t xml:space="preserve">Jurisdictional renewables (LGCs surrendered) </t>
  </si>
  <si>
    <t xml:space="preserve">Jurisdictional renewables (Large-scale Renewable Energy Target) (applied to ACT grid electricity) </t>
  </si>
  <si>
    <t xml:space="preserve">Large-scale Renewable Energy Target (applied to grid electricity only) </t>
  </si>
  <si>
    <t xml:space="preserve">   Scope 2 </t>
  </si>
  <si>
    <t xml:space="preserve">   Scope 3 </t>
  </si>
  <si>
    <t>1.A.5.b. Defence Other Energy - Land, Marine, Aviation</t>
  </si>
  <si>
    <r>
      <t>Total Scope 2 Emissions
Location-based
(t CO</t>
    </r>
    <r>
      <rPr>
        <b/>
        <vertAlign val="subscript"/>
        <sz val="10"/>
        <color theme="1"/>
        <rFont val="Arial"/>
        <family val="2"/>
      </rPr>
      <t>2</t>
    </r>
    <r>
      <rPr>
        <b/>
        <sz val="10"/>
        <color theme="1"/>
        <rFont val="Arial"/>
        <family val="2"/>
      </rPr>
      <t>-e)</t>
    </r>
  </si>
  <si>
    <r>
      <t>Total Scope 3 Emissions
Location-based
(t CO</t>
    </r>
    <r>
      <rPr>
        <b/>
        <vertAlign val="subscript"/>
        <sz val="10"/>
        <color theme="1"/>
        <rFont val="Arial"/>
        <family val="2"/>
      </rPr>
      <t>2</t>
    </r>
    <r>
      <rPr>
        <b/>
        <sz val="10"/>
        <color theme="1"/>
        <rFont val="Arial"/>
        <family val="2"/>
      </rPr>
      <t>-e)</t>
    </r>
  </si>
  <si>
    <r>
      <t>Total Scope 2 Emissions
Market-based 
(t CO</t>
    </r>
    <r>
      <rPr>
        <b/>
        <vertAlign val="subscript"/>
        <sz val="10"/>
        <color theme="1"/>
        <rFont val="Arial"/>
        <family val="2"/>
      </rPr>
      <t>2</t>
    </r>
    <r>
      <rPr>
        <b/>
        <sz val="10"/>
        <color theme="1"/>
        <rFont val="Arial"/>
        <family val="2"/>
      </rPr>
      <t>-e)</t>
    </r>
  </si>
  <si>
    <r>
      <t>Total Scope 3 Emissions
Market-based 
(t CO</t>
    </r>
    <r>
      <rPr>
        <b/>
        <vertAlign val="subscript"/>
        <sz val="10"/>
        <color theme="1"/>
        <rFont val="Arial"/>
        <family val="2"/>
      </rPr>
      <t>2</t>
    </r>
    <r>
      <rPr>
        <b/>
        <sz val="10"/>
        <color theme="1"/>
        <rFont val="Arial"/>
        <family val="2"/>
      </rPr>
      <t>-e)</t>
    </r>
  </si>
  <si>
    <t>The emissions from ANU in this workbook are different to those published in their Annual Report, which is based on the calendar year.  The emissions published in this workbook were calculated using the APS Net Zero Emissions Reporting Framework for financial year 2023-24.</t>
  </si>
  <si>
    <t>Electricity, natural gas and solid waste data are included in the emissions reporting of the Department of Employment and Workplace Relations.</t>
  </si>
  <si>
    <t xml:space="preserve">Includes electricity, natural gas and solid waste emissions from the Department of Education.  
Includes some electricity emissions of the Department of Social Services.  </t>
  </si>
  <si>
    <t>Under Comcare.</t>
  </si>
  <si>
    <t>Some emissions are included in the Department of Defence's emissions reporting. 
Some solid waste and electricity data was unable to be separated from landlord data and has not been included.</t>
  </si>
  <si>
    <t>Electricity emissions reported under the APS Net Zero Emissions Reporting Framework will have a slight discrepancy to those reported under the NGERs Framework due to methodology differences.
Some natural gas data was unable to be separated from landlord data and has not been included.
Consumption of ethanol blend (E10) for fleet vehicles was not able to be separated from unleaded petrol consumption. Some fleet vehicle emissions were calculated using unleaded petrol emissions factors instead of ethanol and are expected to be overestimated.</t>
  </si>
  <si>
    <t>NBN Co's emissions in this workbook are different to those published the Regulatory Report of NBN Co’s Annual Report.  The emissions published in this workbook are the most recent and updated values.</t>
  </si>
  <si>
    <t>Emissions resulting from the use of electricity, natural gas and solid waste by the Australian Public Service Commission, Australian Electoral Commission, Parliamentary Works Support Services, National Australia Day Council and other non-APS organisations’ operations are included in the emissions reporting of Old Parliament House.</t>
  </si>
  <si>
    <t>Notes: 
1. Portfolio list taken from the PGPA Flipchart, as of 1 July 2024.  See  https://www.finance.gov.au/government/managing-commonwealth-resources/structure-australian-government-public-sector/pgpa-act-flipchart-and-list
2. Total Emissions is the sum of the total Scope 1, 2 and 3 emissions for each portfolio, per location-based or market-based method.
3. Data has been rounded to the nearest whole number.
4. Market-based electricity emissions for entities that bought more LGCs than electricty consumed were set to zero.</t>
  </si>
  <si>
    <r>
      <t>Note: Data has been presented as whole numbers. Emission totals less than one t CO</t>
    </r>
    <r>
      <rPr>
        <vertAlign val="subscript"/>
        <sz val="10"/>
        <color rgb="FF000000"/>
        <rFont val="Arial"/>
        <family val="2"/>
      </rPr>
      <t>2</t>
    </r>
    <r>
      <rPr>
        <sz val="10"/>
        <color rgb="FF000000"/>
        <rFont val="Arial"/>
        <family val="2"/>
      </rPr>
      <t>-e were rounded up to ensure emissions were not under reported.</t>
    </r>
  </si>
  <si>
    <r>
      <t>Total Scope 1 Emissions
Location-based
(t CO</t>
    </r>
    <r>
      <rPr>
        <b/>
        <vertAlign val="subscript"/>
        <sz val="10"/>
        <color theme="1"/>
        <rFont val="Arial"/>
        <family val="2"/>
      </rPr>
      <t>2</t>
    </r>
    <r>
      <rPr>
        <b/>
        <sz val="10"/>
        <color theme="1"/>
        <rFont val="Arial"/>
        <family val="2"/>
      </rPr>
      <t>-e)</t>
    </r>
  </si>
  <si>
    <r>
      <t>Total Scope 1 Emissions
Market-based 
(t CO</t>
    </r>
    <r>
      <rPr>
        <b/>
        <vertAlign val="subscript"/>
        <sz val="10"/>
        <color theme="1"/>
        <rFont val="Arial"/>
        <family val="2"/>
      </rPr>
      <t>2</t>
    </r>
    <r>
      <rPr>
        <b/>
        <sz val="10"/>
        <color theme="1"/>
        <rFont val="Arial"/>
        <family val="2"/>
      </rPr>
      <t>-e)</t>
    </r>
  </si>
  <si>
    <r>
      <t>Notes: 
1. Data has been presented as whole numbers. Emission totals less than one t CO</t>
    </r>
    <r>
      <rPr>
        <vertAlign val="subscript"/>
        <sz val="10"/>
        <color theme="1"/>
        <rFont val="Arial"/>
        <family val="2"/>
      </rPr>
      <t>2</t>
    </r>
    <r>
      <rPr>
        <sz val="10"/>
        <color theme="1"/>
        <rFont val="Arial"/>
        <family val="2"/>
      </rPr>
      <t>-e were rounded up to ensure emissions were not under reported.
2. * Large-scale generation certificates (LGCs).
3. † Small-scale technology certificates (STCs).
4. Renewable electricity usage and the renewable percentage only reflect certified renewable electricity consumption or generation and does not include non-certified electricity generated on site, such as electricity generated by small behind-the-meter-solar arrays.</t>
    </r>
  </si>
  <si>
    <r>
      <t>Notes: 
1. Data has been presented as whole numbers. Emission totals less than one t CO</t>
    </r>
    <r>
      <rPr>
        <vertAlign val="subscript"/>
        <sz val="10"/>
        <color rgb="FF000000"/>
        <rFont val="Arial"/>
        <family val="2"/>
      </rPr>
      <t>2</t>
    </r>
    <r>
      <rPr>
        <sz val="10"/>
        <color rgb="FF000000"/>
        <rFont val="Arial"/>
        <family val="2"/>
      </rPr>
      <t>-e were rounded up to ensure emissions were not under reported.
2. DKIS: Darwin Katherine Interconnected System.
2. SWIS: South West Interconnected System
3. NWIS: North West Interconnected System
4. OTHER: Any site not on the above grids, such as some territories not connected to the mainland, had the national electricity emissions factor applied.</t>
    </r>
  </si>
  <si>
    <r>
      <t>Notes: 
1. Data has been presented as whole numbers. Emission totals less than one t CO</t>
    </r>
    <r>
      <rPr>
        <vertAlign val="subscript"/>
        <sz val="10"/>
        <color theme="1"/>
        <rFont val="Arial"/>
        <family val="2"/>
      </rPr>
      <t>2</t>
    </r>
    <r>
      <rPr>
        <sz val="10"/>
        <color theme="1"/>
        <rFont val="Arial"/>
        <family val="2"/>
      </rPr>
      <t xml:space="preserve">-e were rounded up to ensure emissions were not under reported.
2. * NSW and ACT use the same emission factors for natural gas. During data collection, natural gas was combined using an NSW/ACT option and cannot be separated in the results. </t>
    </r>
  </si>
  <si>
    <r>
      <t>Notes: 
1. Data has been presented as whole numbers. Emission totals less than one t CO</t>
    </r>
    <r>
      <rPr>
        <vertAlign val="subscript"/>
        <sz val="10"/>
        <color theme="1"/>
        <rFont val="Arial"/>
        <family val="2"/>
      </rPr>
      <t>2</t>
    </r>
    <r>
      <rPr>
        <sz val="10"/>
        <color theme="1"/>
        <rFont val="Arial"/>
        <family val="2"/>
      </rPr>
      <t>-e were rounded up to ensure emissions were not under reported.
2. Total mass includes average or actual mass measurements, emissions includes estimates using volume where mass data was not available.</t>
    </r>
  </si>
  <si>
    <r>
      <t>Note: Data has been presented as whole numbers. Emission totals less than one t CO</t>
    </r>
    <r>
      <rPr>
        <vertAlign val="subscript"/>
        <sz val="10"/>
        <color theme="1"/>
        <rFont val="Arial"/>
        <family val="2"/>
      </rPr>
      <t>2</t>
    </r>
    <r>
      <rPr>
        <sz val="10"/>
        <color theme="1"/>
        <rFont val="Arial"/>
        <family val="2"/>
      </rPr>
      <t>-e were rounded up to ensure emissions were not under reported.</t>
    </r>
  </si>
  <si>
    <r>
      <t>Notes: 
1. Data has been presented as whole numbers. Emission totals less than one t CO</t>
    </r>
    <r>
      <rPr>
        <vertAlign val="subscript"/>
        <sz val="10"/>
        <color rgb="FF000000"/>
        <rFont val="Arial"/>
        <family val="2"/>
      </rPr>
      <t>2</t>
    </r>
    <r>
      <rPr>
        <sz val="10"/>
        <color rgb="FF000000"/>
        <rFont val="Arial"/>
        <family val="2"/>
      </rPr>
      <t>-e were rounded up to ensure emissions were not under reported.
2. * The category “Kerosene for use as fuel in an aircraft-aviation” contains some scope 1 emissions from contracted or chartered flights which were reported as kilometres travelled rather than fuel consumed. In these cases, emissions were calculated using the same emissions factors and methodology as domestic commercial flights (economy class). The total energy (GJ) reported will not directly correspond to the emissions reported in Table 10.</t>
    </r>
  </si>
  <si>
    <t xml:space="preserve">2023-24 Entity Emissions includes for each Australian Government entity their portfolio, entity type, notes on reporting, and entity total emissions (by location-based method, market-based method and scope 1, 2 and 3). </t>
  </si>
  <si>
    <t xml:space="preserve">2023-24 Portfolio Emissions includes the total emissions for each portfolio (by location-based method, market-based method and scope 1, 2 and 3). </t>
  </si>
  <si>
    <t xml:space="preserve">Some emissions related to Department of Industry, Science and Resources' tenancy at the National Measurement Institute have been reported by CSIRO in CSIRO's annual report.  The emissions associated with CSIRO were separated and not included in the APS Net Zero 2030 Target.
Electricity from on-site solar generation has been excluded from the reported emissions.
The total number of LGCs registered and surrendered may require adjustment in 2024-25.
Reported gas and electricity data are actual figures, with no extrapolation for missing data (~1%).
Flight and hire car data are provided by service providers, but some data may be missing due to the potential exclusion of certain providers.
Some reported emissions have been classified as scope 1 and 2 for simplicity, however by definition they are classified as scope 3 categories, such emissions will be adjusted to scope 3 in future years when the appropriate scope 3 category is included in the APS Emissions Reporting Tool.  </t>
  </si>
  <si>
    <t>Due to Machinery of Government changes some Department of Climate Change, Energy, Environment and the Water travel emissions may have been included in DISR's emissions reporting. 
Some emissions related to DISR’s tenancy at the National Measurement Institute have been reported by CSIRO in CSIRO's annual report.  The emissions associated with DISR were separated and included in the APS Net Zero 2030 Target.</t>
  </si>
  <si>
    <t>Notes: 
1. Entity list taken from the PGPA Flipchart, as of 1 July 2024.  See  https://www.finance.gov.au/government/managing-commonwealth-resources/structure-australian-government-public-sector/pgpa-act-flipchart-and-list
2. Data may vary from that in individual entity annual reports due to variations in internal deadlines to finalise annual reports for each entity.  Please see Net Zero in Government Operations Annual Progress Report Appendix A for full explanation.
3. Further details about entity emissions can be found in indivual entity Annual Reports.  Annual Reports can be viewed on the Transparency Portal at https://www.transparency.gov.au/.
4. Total Emissions is the sum of the total Scope 1, 2 and 3 emissions for each entity, per location-based or market-based method.
5. Market-based electricity emissions for entities that bought more LGCs than electricity consumed were set to zero.</t>
  </si>
  <si>
    <t>Number of Commonwealth entities and companies reporting</t>
  </si>
  <si>
    <t>Emission sources</t>
  </si>
  <si>
    <r>
      <t>·</t>
    </r>
    <r>
      <rPr>
        <sz val="7"/>
        <color theme="1"/>
        <rFont val="Times New Roman"/>
        <family val="1"/>
      </rPr>
      <t xml:space="preserve">        </t>
    </r>
    <r>
      <rPr>
        <sz val="10"/>
        <color theme="1"/>
        <rFont val="Arial"/>
        <family val="2"/>
      </rPr>
      <t>Natural gas</t>
    </r>
  </si>
  <si>
    <r>
      <t>·</t>
    </r>
    <r>
      <rPr>
        <sz val="7"/>
        <color theme="1"/>
        <rFont val="Times New Roman"/>
        <family val="1"/>
      </rPr>
      <t xml:space="preserve">        </t>
    </r>
    <r>
      <rPr>
        <sz val="10"/>
        <color theme="1"/>
        <rFont val="Arial"/>
        <family val="2"/>
      </rPr>
      <t>Electricity</t>
    </r>
  </si>
  <si>
    <r>
      <t>·</t>
    </r>
    <r>
      <rPr>
        <sz val="7"/>
        <color theme="1"/>
        <rFont val="Times New Roman"/>
        <family val="1"/>
      </rPr>
      <t xml:space="preserve">        </t>
    </r>
    <r>
      <rPr>
        <sz val="10"/>
        <color theme="1"/>
        <rFont val="Arial"/>
        <family val="2"/>
      </rPr>
      <t xml:space="preserve">Fleet vehicles </t>
    </r>
  </si>
  <si>
    <r>
      <t>·</t>
    </r>
    <r>
      <rPr>
        <sz val="7"/>
        <color theme="1"/>
        <rFont val="Times New Roman"/>
        <family val="1"/>
      </rPr>
      <t xml:space="preserve">        </t>
    </r>
    <r>
      <rPr>
        <sz val="10"/>
        <color theme="1"/>
        <rFont val="Arial"/>
        <family val="2"/>
      </rPr>
      <t>Domestic flights</t>
    </r>
  </si>
  <si>
    <r>
      <t>·</t>
    </r>
    <r>
      <rPr>
        <sz val="7"/>
        <color theme="1"/>
        <rFont val="Times New Roman"/>
        <family val="1"/>
      </rPr>
      <t xml:space="preserve">        </t>
    </r>
    <r>
      <rPr>
        <sz val="10"/>
        <color theme="1"/>
        <rFont val="Arial"/>
        <family val="2"/>
      </rPr>
      <t xml:space="preserve">Other energy </t>
    </r>
  </si>
  <si>
    <r>
      <t>·</t>
    </r>
    <r>
      <rPr>
        <sz val="7"/>
        <color theme="1"/>
        <rFont val="Times New Roman"/>
        <family val="1"/>
      </rPr>
      <t xml:space="preserve">        </t>
    </r>
    <r>
      <rPr>
        <sz val="10"/>
        <color theme="1"/>
        <rFont val="Arial"/>
        <family val="2"/>
      </rPr>
      <t>Fleet and other vehicles (including Commonwealth operated marine vehicles and aircraft)</t>
    </r>
  </si>
  <si>
    <r>
      <t>·</t>
    </r>
    <r>
      <rPr>
        <sz val="7"/>
        <color theme="1"/>
        <rFont val="Times New Roman"/>
        <family val="1"/>
      </rPr>
      <t xml:space="preserve">        </t>
    </r>
    <r>
      <rPr>
        <sz val="10"/>
        <color theme="1"/>
        <rFont val="Arial"/>
        <family val="2"/>
      </rPr>
      <t>Solid waste</t>
    </r>
  </si>
  <si>
    <r>
      <t>·</t>
    </r>
    <r>
      <rPr>
        <sz val="7"/>
        <color theme="1"/>
        <rFont val="Times New Roman"/>
        <family val="1"/>
      </rPr>
      <t xml:space="preserve">        </t>
    </r>
    <r>
      <rPr>
        <sz val="10"/>
        <color theme="1"/>
        <rFont val="Arial"/>
        <family val="2"/>
      </rPr>
      <t>Refrigerants (optionally reported in 2023-24, to become mandatory in future years)</t>
    </r>
  </si>
  <si>
    <r>
      <t>·</t>
    </r>
    <r>
      <rPr>
        <sz val="7"/>
        <color theme="1"/>
        <rFont val="Times New Roman"/>
        <family val="1"/>
      </rPr>
      <t xml:space="preserve">        </t>
    </r>
    <r>
      <rPr>
        <sz val="10"/>
        <color theme="1"/>
        <rFont val="Arial"/>
        <family val="2"/>
      </rPr>
      <t>Domestic travel, including:</t>
    </r>
  </si>
  <si>
    <r>
      <t>o</t>
    </r>
    <r>
      <rPr>
        <sz val="7"/>
        <color theme="1"/>
        <rFont val="Times New Roman"/>
        <family val="1"/>
      </rPr>
      <t xml:space="preserve">   </t>
    </r>
    <r>
      <rPr>
        <sz val="10"/>
        <color theme="1"/>
        <rFont val="Arial"/>
        <family val="2"/>
      </rPr>
      <t>Commercial flights</t>
    </r>
  </si>
  <si>
    <r>
      <t>o</t>
    </r>
    <r>
      <rPr>
        <sz val="7"/>
        <color theme="1"/>
        <rFont val="Times New Roman"/>
        <family val="1"/>
      </rPr>
      <t xml:space="preserve">   </t>
    </r>
    <r>
      <rPr>
        <sz val="10"/>
        <color theme="1"/>
        <rFont val="Arial"/>
        <family val="2"/>
      </rPr>
      <t>Hotel accommodation</t>
    </r>
  </si>
  <si>
    <r>
      <t>o</t>
    </r>
    <r>
      <rPr>
        <sz val="7"/>
        <color theme="1"/>
        <rFont val="Times New Roman"/>
        <family val="1"/>
      </rPr>
      <t xml:space="preserve">   </t>
    </r>
    <r>
      <rPr>
        <sz val="10"/>
        <color theme="1"/>
        <rFont val="Arial"/>
        <family val="2"/>
      </rPr>
      <t>Hire Cars</t>
    </r>
  </si>
  <si>
    <r>
      <t>·</t>
    </r>
    <r>
      <rPr>
        <sz val="7"/>
        <color theme="1"/>
        <rFont val="Times New Roman"/>
        <family val="1"/>
      </rPr>
      <t xml:space="preserve">        </t>
    </r>
    <r>
      <rPr>
        <sz val="10"/>
        <color theme="1"/>
        <rFont val="Arial"/>
        <family val="2"/>
      </rPr>
      <t>Other energy (collected as stationary fuel use)</t>
    </r>
  </si>
  <si>
    <t>Recategorisation of emission categories</t>
  </si>
  <si>
    <t xml:space="preserve">Emissions from aircraft that are owned, leased, contracted and/or chartered by the Australian Government reported under ‘Other energy’ or ‘Domestic flights’. </t>
  </si>
  <si>
    <t xml:space="preserve">Emissions from aircraft that are owned, leased, contracted and/or chartered by the Australian Government reported under ‘Fleet and other vehicles’. ‘Domestic flights’ renamed to ‘Domestic commercial flights’. </t>
  </si>
  <si>
    <t>Data processing</t>
  </si>
  <si>
    <t>Flight activity data from Whole of Australian Government Travel Arrangements was pre-processed to remove flights that were not flown (for example, refunded flights).</t>
  </si>
  <si>
    <t>Flight activity data was post-processed using ‘ticket type’ to remove emissions associated with refunded flights, additional emissions from exchanged flights and records associated with invoices for additional luggage and the like.</t>
  </si>
  <si>
    <r>
      <t>Notes:
1. Emissions presented in Table 3 represent the total Australian Government greenhouse gas emissions, which includes emission sources that are not part of the 2030 Target. The 2030 Target emissions are in Progress towards APS Net Zero 2030 Target.
2. Data has been presented as whole numbers. Emission totals less than one t CO</t>
    </r>
    <r>
      <rPr>
        <vertAlign val="subscript"/>
        <sz val="10"/>
        <color rgb="FF000000"/>
        <rFont val="Arial"/>
        <family val="2"/>
      </rPr>
      <t>2</t>
    </r>
    <r>
      <rPr>
        <sz val="10"/>
        <color rgb="FF000000"/>
        <rFont val="Arial"/>
        <family val="2"/>
      </rPr>
      <t>-e were rounded up to the nearest whole number to ensure emissions were not under reported.
3. * Indicates emission sources collected for the first time in 2023-24. The quality of data is expected to improve over time as emissions reporting matures.
4. † Reporting on refrigerants is optional for 2023-24 and will be phased in over time as emissions reporting matures.
5. ‡ Other Energy has been split into two categories, stationary energy and Defence. 
   a. Other Energy - stationary energy represents emissions from combustion of fuels in stationary (non-transport) sources. Further details in Other energy.
   b. Other Energy - Defence includes emissions reported by the Department of Defence that are the result of Defence operations, which are not included in the 2030 Target. Defence has set its own targets, with further details in Appendix A Commonwealth entities and companies included in the APS Net Zero 2030 Target.
6. Values have been rounded up.</t>
    </r>
  </si>
  <si>
    <r>
      <t>Notes:
1. Emissions presented in Table 4 represent the total Australian Government greenhouse gas emissions, which includes emission sources that are not part of the 2030 Target. The 2030 Target emissions are in Progress towards APS Net Zero 2030 Target.
2. Data has been presented as whole numbers. Emission totals less than one t CO</t>
    </r>
    <r>
      <rPr>
        <vertAlign val="subscript"/>
        <sz val="10"/>
        <color rgb="FF000000"/>
        <rFont val="Arial"/>
        <family val="2"/>
      </rPr>
      <t>2</t>
    </r>
    <r>
      <rPr>
        <sz val="10"/>
        <color rgb="FF000000"/>
        <rFont val="Arial"/>
        <family val="2"/>
      </rPr>
      <t>-e were rounded up to to the nearest whole number ensure emissions were not under reported.
3. * Indicates emission sources collected for the first time in 2023-24. The quality of data is expected to improve over time as emissions reporting matures.
4. † Reporting on refrigerants is optional for 2023-24 and will be phased in over time as emissions reporting matures.
5. ‡ Other Energy has been split into two categories, stationary energy and Defence. 
   a. Other Energy - stationary energy represents emissions from combustion of fuels in stationary (non-transport) sources. Further details in Other energy.
   b. Other Energy - Defence includes emissions reported by the Department of Defence that are the result of Defence operations, which are not included in the 2030 Target. Defence has set its own targets, with further details in Appendix A Commonwealth entities and companies included in the APS Net Zero 2030 Target.
6. Values have been rounded up.</t>
    </r>
  </si>
  <si>
    <t>Commonwealth entity or company name</t>
  </si>
  <si>
    <t xml:space="preserve">Details </t>
  </si>
  <si>
    <t>85 NCEs fully included</t>
  </si>
  <si>
    <t>A full list of NCEs can be found in the PGPA Act Flipchart and List.</t>
  </si>
  <si>
    <t>1 NCE exempt from reporting</t>
  </si>
  <si>
    <t>Australian Secret Intelligence Service (NCE)</t>
  </si>
  <si>
    <t xml:space="preserve">Exempt from publishing Annual Reports and is therefore not included in the 2030 Target. </t>
  </si>
  <si>
    <t>8 NCE security agencies who are aligned with the NZGO Strategy, where this does not compromise operational and capability requirements.</t>
  </si>
  <si>
    <t>Security agencies, as defined in the Net Zero in Government Operations Strategy, who will take action to reduce their emissions aligned with the NZGO Strategy, and will set emissions reduction targets where this does not compromise operational and capability requirements.</t>
  </si>
  <si>
    <t>Australian Criminal Intelligence Commission (NCE)</t>
  </si>
  <si>
    <t xml:space="preserve">Electricity, natural gas, LPG, fleet and other vehicles and other energy, included in the 2030 Target. </t>
  </si>
  <si>
    <t>Australian Federal Police (NCE)</t>
  </si>
  <si>
    <t>Electricity, natural gas and LPG, included in the 2030 Target.</t>
  </si>
  <si>
    <t>Australian Security Intelligence Organisation (NCE)</t>
  </si>
  <si>
    <t xml:space="preserve">Electricity, natural gas and LPG included in the 2030 Target. </t>
  </si>
  <si>
    <t>Australian Signals Directorate (NCE)</t>
  </si>
  <si>
    <t xml:space="preserve">Electricity only included in the 2030 Target. Australian Signals Directorate and all emissions are reported under Department of Defence. Targets in line with the Department of Defence Net Zero Strategy </t>
  </si>
  <si>
    <t>Australian Transaction Reports and Analysis Centre (NCE)</t>
  </si>
  <si>
    <t xml:space="preserve">Electricity, natural gas, LPG, fleet and other vehicles, and other energy included in the 2030 Target. More details: AUSTRAC Emissions Reduction Plan 2024 </t>
  </si>
  <si>
    <t>Department of Defence (NCE)</t>
  </si>
  <si>
    <t>2030 Target includes electricity only.</t>
  </si>
  <si>
    <t>Consistent with the Climate Change Act 2022 and NZGO Strategy, Defence has set its own targets which are a 43% reduction by 2030 on 2005 levels, and to be net zero by 2050. More details: Defence Net Zero Strategy</t>
  </si>
  <si>
    <t>Department of Home Affairs (NCE)</t>
  </si>
  <si>
    <t xml:space="preserve">More details: Department of Home Affairs Emissions Reduction Plan </t>
  </si>
  <si>
    <t>Office of National Intelligence (NCE)</t>
  </si>
  <si>
    <t>Electricity, natural gas, LPG, fleet and other vehicles and other energy included in the 2030 Target.</t>
  </si>
  <si>
    <t>1 NCE partially included due to reporting arrangements</t>
  </si>
  <si>
    <t>Australian Submarine Agency (NCE) (2023-24 only)</t>
  </si>
  <si>
    <t xml:space="preserve">For emissions reporting purposes Australian Submarine Agency’s emissions data was reported by Defence and could not be separated. This has resulted in only their electricity emissions being included in the 2030 Target as per Department of Defence’s 2030 Target inclusions. </t>
  </si>
  <si>
    <t>4 NCE Parliament Departments not included in the 2030 Target as per NZGO Strategy</t>
  </si>
  <si>
    <t>Department of Parliamentary Services (NCE)</t>
  </si>
  <si>
    <t xml:space="preserve">The Government will work with the Presiding Officers to determine the appropriate consideration of Australian Parliament House for the NZGO Strategy. </t>
  </si>
  <si>
    <t>Department of the House of Representatives (NCE)</t>
  </si>
  <si>
    <t>Department of the Senate (NCE)</t>
  </si>
  <si>
    <t>Parliamentary Budget Office (NCE)</t>
  </si>
  <si>
    <t xml:space="preserve">1 NCE committed to the 2030 Target, without data being included in the 2030 Target emissions total. </t>
  </si>
  <si>
    <t>Seafarer’s Safety, Rehabilitation and Compensation Authority (Seacare Authority) (NCE)</t>
  </si>
  <si>
    <t>Data could not be separated from Comcare (CCE). The Seacare Authority is classed as small by the PGPA Act and is estimated to have minimal associated emissions.</t>
  </si>
  <si>
    <t>5 CCEs who have opted to participate in the 2030 Target</t>
  </si>
  <si>
    <t>CCEs and CCs may choose to participate in the 2030 Target. The following made commitments in their emissions reduction plans submitted by December 2024.</t>
  </si>
  <si>
    <t>Murray-Darling Basin Authority (CCE)</t>
  </si>
  <si>
    <t>Murray–Darling Basin Authority Emissions Reduction Plan 2024</t>
  </si>
  <si>
    <t>National Library of Australia (CCE)</t>
  </si>
  <si>
    <t>Regional Investment Corporation (CCE)</t>
  </si>
  <si>
    <t>Regional Investment Corporation Emissions Reduction Plan FY2024/25</t>
  </si>
  <si>
    <t>Sydney Harbour Federation Trust (CCE)</t>
  </si>
  <si>
    <t>Harbour Trust Emissions Reduction Plan 2024</t>
  </si>
  <si>
    <t>Tourism Australia (CCE)</t>
  </si>
  <si>
    <t>Tourism Australia Emissions Reduction Plan FY2023-24</t>
  </si>
  <si>
    <t>9 CCEs and 3 CCs not included in the 2030 Target with data reported in the 2030 Target emissions totals, as data is reported by an NCE and could not be separated.</t>
  </si>
  <si>
    <t xml:space="preserve">For the purposes of the 2030 Target, 9 CCEs and 3 CCs are unable to separate their emissions from those of an NCE due to shared services arrangements. In these cases, the emissions for both Commonwealth entities and companies have been reported by the primary NCE that holds the data. This has resulted in some CCEs and CCs being included into the 2030 Target emissions totals, while being exempt from the other parts of the 2030 Target. </t>
  </si>
  <si>
    <r>
      <t>Australian Digital Health Agency</t>
    </r>
    <r>
      <rPr>
        <b/>
        <sz val="11"/>
        <color theme="1"/>
        <rFont val="Arial"/>
        <family val="2"/>
      </rPr>
      <t xml:space="preserve"> </t>
    </r>
    <r>
      <rPr>
        <sz val="11"/>
        <color theme="1"/>
        <rFont val="Arial"/>
        <family val="2"/>
      </rPr>
      <t xml:space="preserve">(CCE) </t>
    </r>
  </si>
  <si>
    <t xml:space="preserve">Some of their electricity and natural gas was reported by Department of Health and Aged Care (NCE) and could not be separated and therefore have been partially included in the 2030 Target. </t>
  </si>
  <si>
    <t xml:space="preserve">High Speed Rail Authority (CCE) </t>
  </si>
  <si>
    <t>All of their data was reported by Department of Infrastructure, Transport, Regional Development, Communications and the Arts (NCE) and could not be separated and therefore have been partially included in the 2030 Target.</t>
  </si>
  <si>
    <t>Army and Airforce Canteen Service (CCE)</t>
  </si>
  <si>
    <t>In the 2022-23 and 2023-24 reporting periods these Commonwealth entities and companies reported some or all their electricity emissions under the Department of Defence, and as such, some or all emissions from electricity for these Commonwealth entities and companies have been partially included in the 2030 Target.</t>
  </si>
  <si>
    <r>
      <t>Australian Military Forces Relief Trust Fund</t>
    </r>
    <r>
      <rPr>
        <b/>
        <sz val="11"/>
        <color theme="1"/>
        <rFont val="Arial"/>
        <family val="2"/>
      </rPr>
      <t xml:space="preserve"> </t>
    </r>
    <r>
      <rPr>
        <sz val="11"/>
        <color theme="1"/>
        <rFont val="Arial"/>
        <family val="2"/>
      </rPr>
      <t>(CCE)</t>
    </r>
  </si>
  <si>
    <r>
      <t>Defence Housing Australia</t>
    </r>
    <r>
      <rPr>
        <b/>
        <sz val="11"/>
        <color theme="1"/>
        <rFont val="Arial"/>
        <family val="2"/>
      </rPr>
      <t xml:space="preserve"> </t>
    </r>
    <r>
      <rPr>
        <sz val="11"/>
        <color theme="1"/>
        <rFont val="Arial"/>
        <family val="2"/>
      </rPr>
      <t>(CCE)</t>
    </r>
  </si>
  <si>
    <r>
      <t>Royal Australian Air Force Veterans' Residences Trust Fund</t>
    </r>
    <r>
      <rPr>
        <b/>
        <sz val="11"/>
        <color theme="1"/>
        <rFont val="Arial"/>
        <family val="2"/>
      </rPr>
      <t xml:space="preserve"> </t>
    </r>
    <r>
      <rPr>
        <sz val="11"/>
        <color theme="1"/>
        <rFont val="Arial"/>
        <family val="2"/>
      </rPr>
      <t>(CCE)</t>
    </r>
  </si>
  <si>
    <r>
      <t>Royal Australian Air Force Welfare Trust Fund</t>
    </r>
    <r>
      <rPr>
        <b/>
        <sz val="11"/>
        <color theme="1"/>
        <rFont val="Arial"/>
        <family val="2"/>
      </rPr>
      <t xml:space="preserve"> </t>
    </r>
    <r>
      <rPr>
        <sz val="11"/>
        <color theme="1"/>
        <rFont val="Arial"/>
        <family val="2"/>
      </rPr>
      <t>(CCE)</t>
    </r>
  </si>
  <si>
    <t>Royal Australian Navy Central Canteens Board (Royal Australian Navy Central Canteens Fund) (CCE)</t>
  </si>
  <si>
    <t>Royal Australian Navy Relief Trust Fund (CCE)</t>
  </si>
  <si>
    <r>
      <t>AAF Company</t>
    </r>
    <r>
      <rPr>
        <b/>
        <sz val="11"/>
        <color theme="1"/>
        <rFont val="Arial"/>
        <family val="2"/>
      </rPr>
      <t xml:space="preserve"> </t>
    </r>
    <r>
      <rPr>
        <sz val="11"/>
        <color theme="1"/>
        <rFont val="Arial"/>
        <family val="2"/>
      </rPr>
      <t>(CC)</t>
    </r>
  </si>
  <si>
    <t>ASC Pty Ltd (CC)</t>
  </si>
  <si>
    <r>
      <t>RAAF Welfare Recreational Company</t>
    </r>
    <r>
      <rPr>
        <b/>
        <sz val="11"/>
        <color theme="1"/>
        <rFont val="Arial"/>
        <family val="2"/>
      </rPr>
      <t xml:space="preserve"> </t>
    </r>
    <r>
      <rPr>
        <sz val="11"/>
        <color theme="1"/>
        <rFont val="Arial"/>
        <family val="2"/>
      </rPr>
      <t>(CC)</t>
    </r>
  </si>
  <si>
    <t xml:space="preserve">69 CCEs and 16 CCs not included in the APS Net Zero 2030 Target </t>
  </si>
  <si>
    <t xml:space="preserve">69 CCEs not included in the 2030 Target, including 9 CCEs with data which cannot be separated and are reported in the 2030 Target emissions total. </t>
  </si>
  <si>
    <t xml:space="preserve">16 CCs not included in the 2030 Target, including 3 CCs with data which cannot be separated and are reported in the 2030 Target emissions total. </t>
  </si>
  <si>
    <t>A full list of Commonwealth entities and companies can be found in the PGPA Act Flipchart and List.</t>
  </si>
  <si>
    <t>Note: Cells are linked to relevent websites where available.</t>
  </si>
  <si>
    <t>Note: The 2023-24 period was the second year of emissions reporting under the APS Net Zero Emissions Reporting Framework. Changes to emissions reporting are outlined in the table below.</t>
  </si>
  <si>
    <t>The APS Net Zero 2030 Target includes all non-corporate Commonwealth entities (NCEs). Corporate Commonwealth entities (CCEs) and Commonwealth companies (CCs) may choose to participate in the 2030 Target. As of publication there are 5 corporate Commonwealth entities who have opted in to the 2030 Target. See Table 16 for more details.</t>
  </si>
  <si>
    <t>1,091,380,526 kWh</t>
  </si>
  <si>
    <t>552,680,502 kWh</t>
  </si>
  <si>
    <t>538,700,025 kWh</t>
  </si>
  <si>
    <r>
      <t>Notes:
1. Data has been presented as whole numbers. Emission totals less than one t CO</t>
    </r>
    <r>
      <rPr>
        <vertAlign val="subscript"/>
        <sz val="10"/>
        <color theme="1"/>
        <rFont val="Arial"/>
        <family val="2"/>
      </rPr>
      <t>2</t>
    </r>
    <r>
      <rPr>
        <sz val="10"/>
        <color theme="1"/>
        <rFont val="Arial"/>
        <family val="2"/>
      </rPr>
      <t xml:space="preserve">-e were rounded up to ensure emissions were not under reported.
2. Mandatory renewables are the portion of electricity consumed from the grid that is generated by renewable sources. This includes the renewable power percentage. 
3. Voluntary renewables reflect the eligible certified renewable energy surrendered by the entity. This may include purchased or generated large-scale generation certificates, power purchasing agreements, GreenPower and the jurisdictional renewable power percentage (ACT only). </t>
    </r>
  </si>
  <si>
    <r>
      <t>Mandatory</t>
    </r>
    <r>
      <rPr>
        <vertAlign val="superscript"/>
        <sz val="10"/>
        <color rgb="FF000000"/>
        <rFont val="Arial"/>
        <family val="2"/>
      </rPr>
      <t>2</t>
    </r>
  </si>
  <si>
    <r>
      <t>Voluntary</t>
    </r>
    <r>
      <rPr>
        <vertAlign val="superscript"/>
        <sz val="10"/>
        <color rgb="FF000000"/>
        <rFont val="Arial"/>
        <family val="2"/>
      </rPr>
      <t>3</t>
    </r>
  </si>
  <si>
    <r>
      <t>Sulphur hexafluoride (SF</t>
    </r>
    <r>
      <rPr>
        <vertAlign val="subscript"/>
        <sz val="10"/>
        <color rgb="FF000000"/>
        <rFont val="Arial"/>
        <family val="2"/>
      </rPr>
      <t>6</t>
    </r>
    <r>
      <rPr>
        <sz val="10"/>
        <color rgb="FF000000"/>
        <rFont val="Arial"/>
        <family val="2"/>
      </rPr>
      <t>)</t>
    </r>
  </si>
  <si>
    <t>Table 2: Changes to emissions reporting</t>
  </si>
  <si>
    <t xml:space="preserve">Table 4: Australian Government Greenhouse Gas Emissions Inventory - Market Based 
Method </t>
  </si>
  <si>
    <t xml:space="preserve">Table 3: Australian Government Greenhouse Gas Emissions Inventory - Location Based 
Method </t>
  </si>
  <si>
    <t>Table 5: Electricity emissions by state/territory grid location and scope (location-based method)</t>
  </si>
  <si>
    <t>Table 6: Electricity emissions and renewable percentages (market-based 
method)</t>
  </si>
  <si>
    <t>Table 7: Total certified renewable energy consumed</t>
  </si>
  <si>
    <t>Table 8: Natural gas emissions by state/territory and scope</t>
  </si>
  <si>
    <t>Table 9: Emissions associated with solid waste disposal by waste stream or type</t>
  </si>
  <si>
    <t>Table 10: Fugitive emissions from refrigerants by refrigerant type</t>
  </si>
  <si>
    <t>Table 11: Fleet and other vehicle emissions by vehicle type, fuel type and scope</t>
  </si>
  <si>
    <t>Table 12: Domestic commercial flight emissions by cabin class and emission scope</t>
  </si>
  <si>
    <t>Table 13: Domestic hire car emissions</t>
  </si>
  <si>
    <t>Table 14: Domestic hotel accommodation emissions</t>
  </si>
  <si>
    <t>Table 15: Emissions reported as Other Energy, by Source, Fuel Type and Scope</t>
  </si>
  <si>
    <t>Table 16: Detailed list of Commonwealth entity and company inclusions and exclusions from APS Net Zero 2030 Target emissions data</t>
  </si>
  <si>
    <t>Table 17: 2022-23 Electricity emissions by state/territory and scope (location-based method)</t>
  </si>
  <si>
    <t>Table 18: 2022-23 Electricity emissions and renewable percentages (market-based method)</t>
  </si>
  <si>
    <t>Table1: Australian Public Service Net Zero 2030 Target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</si>
</sst>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_(* #,##0.00_);_(* \(#,##0.00\);_(* &quot;-&quot;??_);_(@_)"/>
    <numFmt numFmtId="166" formatCode="#,##0.000"/>
  </numFmts>
  <fonts count="42" x14ac:knownFonts="1">
    <font>
      <sz val="11"/>
      <color theme="1"/>
      <name val="Calibri"/>
      <family val="2"/>
      <scheme val="minor"/>
    </font>
    <font>
      <b/>
      <sz val="10"/>
      <color rgb="FFFFFFFF"/>
      <name val="Arial"/>
      <family val="2"/>
    </font>
    <font>
      <sz val="11"/>
      <color rgb="FF000000"/>
      <name val="Calibri"/>
      <family val="2"/>
    </font>
    <font>
      <b/>
      <sz val="10"/>
      <color rgb="FF000000"/>
      <name val="Arial"/>
      <family val="2"/>
    </font>
    <font>
      <b/>
      <vertAlign val="subscript"/>
      <sz val="10"/>
      <color rgb="FF000000"/>
      <name val="Arial"/>
      <family val="2"/>
    </font>
    <font>
      <sz val="10"/>
      <color rgb="FF000000"/>
      <name val="Arial"/>
      <family val="2"/>
    </font>
    <font>
      <sz val="11"/>
      <color theme="1"/>
      <name val="Calibri"/>
      <family val="2"/>
      <scheme val="minor"/>
    </font>
    <font>
      <sz val="10"/>
      <color theme="1"/>
      <name val="Arial"/>
      <family val="2"/>
    </font>
    <font>
      <b/>
      <sz val="10"/>
      <color theme="1"/>
      <name val="Arial"/>
      <family val="2"/>
    </font>
    <font>
      <i/>
      <sz val="10"/>
      <color theme="0" tint="-0.499984740745262"/>
      <name val="Arial"/>
      <family val="2"/>
    </font>
    <font>
      <vertAlign val="subscript"/>
      <sz val="10"/>
      <color theme="1"/>
      <name val="Arial"/>
      <family val="2"/>
    </font>
    <font>
      <sz val="10"/>
      <color rgb="FFC00000"/>
      <name val="Arial"/>
      <family val="2"/>
    </font>
    <font>
      <sz val="10"/>
      <color theme="1"/>
      <name val="Calibri"/>
      <family val="2"/>
      <scheme val="minor"/>
    </font>
    <font>
      <sz val="10"/>
      <name val="Arial"/>
      <family val="2"/>
    </font>
    <font>
      <b/>
      <sz val="11"/>
      <color rgb="FF00B0F0"/>
      <name val="Calibri"/>
      <family val="2"/>
      <scheme val="minor"/>
    </font>
    <font>
      <i/>
      <sz val="10"/>
      <color rgb="FF3A3838"/>
      <name val="Arial"/>
      <family val="2"/>
    </font>
    <font>
      <b/>
      <sz val="11"/>
      <color rgb="FF000000"/>
      <name val="Calibri"/>
      <family val="2"/>
    </font>
    <font>
      <b/>
      <sz val="20"/>
      <color theme="1"/>
      <name val="Arial"/>
      <family val="2"/>
    </font>
    <font>
      <b/>
      <sz val="20"/>
      <color rgb="FF000000"/>
      <name val="Arial"/>
      <family val="2"/>
    </font>
    <font>
      <b/>
      <sz val="16"/>
      <color rgb="FF000000"/>
      <name val="Arial"/>
      <family val="2"/>
    </font>
    <font>
      <b/>
      <sz val="18"/>
      <color theme="1"/>
      <name val="Arial"/>
      <family val="2"/>
    </font>
    <font>
      <sz val="11"/>
      <color theme="1"/>
      <name val="Arial"/>
      <family val="2"/>
    </font>
    <font>
      <i/>
      <sz val="10"/>
      <color theme="2" tint="-0.499984740745262"/>
      <name val="Arial"/>
      <family val="2"/>
    </font>
    <font>
      <sz val="8"/>
      <color theme="1"/>
      <name val="Arial"/>
      <family val="2"/>
    </font>
    <font>
      <sz val="24"/>
      <color theme="1"/>
      <name val="Arial"/>
      <family val="2"/>
    </font>
    <font>
      <u/>
      <sz val="11"/>
      <color theme="10"/>
      <name val="Calibri"/>
      <family val="2"/>
      <scheme val="minor"/>
    </font>
    <font>
      <b/>
      <vertAlign val="subscript"/>
      <sz val="10"/>
      <color theme="1"/>
      <name val="Arial"/>
      <family val="2"/>
    </font>
    <font>
      <sz val="9"/>
      <color theme="1"/>
      <name val="Calibri"/>
      <family val="2"/>
      <scheme val="minor"/>
    </font>
    <font>
      <vertAlign val="superscript"/>
      <sz val="10"/>
      <color rgb="FF000000"/>
      <name val="Arial"/>
      <family val="2"/>
    </font>
    <font>
      <b/>
      <sz val="11"/>
      <color theme="1"/>
      <name val="Calibri"/>
      <family val="2"/>
      <scheme val="minor"/>
    </font>
    <font>
      <vertAlign val="subscript"/>
      <sz val="10"/>
      <color rgb="FF000000"/>
      <name val="Arial"/>
      <family val="2"/>
    </font>
    <font>
      <sz val="11"/>
      <color rgb="FF000000"/>
      <name val="Arial"/>
      <family val="2"/>
    </font>
    <font>
      <b/>
      <sz val="11"/>
      <color rgb="FF000000"/>
      <name val="Arial"/>
      <family val="2"/>
    </font>
    <font>
      <b/>
      <vertAlign val="superscript"/>
      <sz val="10"/>
      <color rgb="FF000000"/>
      <name val="Arial"/>
      <family val="2"/>
    </font>
    <font>
      <vertAlign val="superscript"/>
      <sz val="10"/>
      <color theme="1"/>
      <name val="Arial"/>
      <family val="2"/>
    </font>
    <font>
      <sz val="10"/>
      <color rgb="FF3A3838"/>
      <name val="Arial"/>
      <family val="2"/>
    </font>
    <font>
      <b/>
      <sz val="11"/>
      <color theme="1"/>
      <name val="Arial"/>
      <family val="2"/>
    </font>
    <font>
      <sz val="10"/>
      <color theme="1"/>
      <name val="Symbol"/>
      <family val="1"/>
      <charset val="2"/>
    </font>
    <font>
      <sz val="7"/>
      <color theme="1"/>
      <name val="Times New Roman"/>
      <family val="1"/>
    </font>
    <font>
      <sz val="10"/>
      <color theme="1"/>
      <name val="Courier New"/>
      <family val="3"/>
    </font>
    <font>
      <u/>
      <sz val="11"/>
      <color theme="10"/>
      <name val="Arial"/>
      <family val="2"/>
    </font>
    <font>
      <b/>
      <sz val="16"/>
      <color theme="1"/>
      <name val="Arial"/>
      <family val="2"/>
    </font>
  </fonts>
  <fills count="13">
    <fill>
      <patternFill patternType="none"/>
    </fill>
    <fill>
      <patternFill patternType="gray125"/>
    </fill>
    <fill>
      <patternFill patternType="solid">
        <fgColor theme="0"/>
        <bgColor indexed="64"/>
      </patternFill>
    </fill>
    <fill>
      <patternFill patternType="solid">
        <fgColor rgb="FFCEEEED"/>
        <bgColor indexed="64"/>
      </patternFill>
    </fill>
    <fill>
      <patternFill patternType="solid">
        <fgColor rgb="FFE6F6F6"/>
        <bgColor indexed="64"/>
      </patternFill>
    </fill>
    <fill>
      <patternFill patternType="solid">
        <fgColor theme="9"/>
        <bgColor indexed="64"/>
      </patternFill>
    </fill>
    <fill>
      <patternFill patternType="solid">
        <fgColor theme="9" tint="-0.249977111117893"/>
        <bgColor indexed="64"/>
      </patternFill>
    </fill>
    <fill>
      <patternFill patternType="solid">
        <fgColor rgb="FFCEEEED"/>
        <bgColor rgb="FF000000"/>
      </patternFill>
    </fill>
    <fill>
      <patternFill patternType="solid">
        <fgColor rgb="FFE6F7F7"/>
        <bgColor rgb="FF000000"/>
      </patternFill>
    </fill>
    <fill>
      <patternFill patternType="solid">
        <fgColor rgb="FFE6F7F7"/>
        <bgColor indexed="64"/>
      </patternFill>
    </fill>
    <fill>
      <patternFill patternType="solid">
        <fgColor theme="0"/>
        <bgColor rgb="FF000000"/>
      </patternFill>
    </fill>
    <fill>
      <patternFill patternType="solid">
        <fgColor theme="9" tint="0.79998168889431442"/>
        <bgColor indexed="64"/>
      </patternFill>
    </fill>
    <fill>
      <patternFill patternType="solid">
        <fgColor rgb="FFFFFFFF"/>
        <bgColor indexed="64"/>
      </patternFill>
    </fill>
  </fills>
  <borders count="31">
    <border>
      <left/>
      <right/>
      <top/>
      <bottom/>
      <diagonal/>
    </border>
    <border>
      <left/>
      <right/>
      <top style="thin">
        <color theme="1"/>
      </top>
      <bottom style="thin">
        <color theme="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rgb="FFB5E6E5"/>
      </top>
      <bottom style="thin">
        <color rgb="FFB5E6E5"/>
      </bottom>
      <diagonal/>
    </border>
    <border>
      <left/>
      <right style="thin">
        <color rgb="FFB5E6E5"/>
      </right>
      <top style="thin">
        <color rgb="FFB5E6E5"/>
      </top>
      <bottom style="thin">
        <color rgb="FFB5E6E5"/>
      </bottom>
      <diagonal/>
    </border>
    <border>
      <left/>
      <right/>
      <top style="thin">
        <color rgb="FFB5E6E5"/>
      </top>
      <bottom/>
      <diagonal/>
    </border>
    <border>
      <left/>
      <right/>
      <top style="medium">
        <color rgb="FFB5E6E5"/>
      </top>
      <bottom style="medium">
        <color rgb="FFB5E6E5"/>
      </bottom>
      <diagonal/>
    </border>
    <border>
      <left/>
      <right/>
      <top/>
      <bottom style="medium">
        <color rgb="FFB5E6E5"/>
      </bottom>
      <diagonal/>
    </border>
    <border>
      <left/>
      <right/>
      <top style="medium">
        <color rgb="FFB5E6E5"/>
      </top>
      <bottom/>
      <diagonal/>
    </border>
    <border>
      <left/>
      <right/>
      <top/>
      <bottom style="thin">
        <color rgb="FFB5E6E5"/>
      </bottom>
      <diagonal/>
    </border>
    <border>
      <left/>
      <right/>
      <top style="medium">
        <color rgb="FF85D6D4"/>
      </top>
      <bottom style="medium">
        <color rgb="FF85D6D4"/>
      </bottom>
      <diagonal/>
    </border>
    <border>
      <left/>
      <right/>
      <top/>
      <bottom style="medium">
        <color rgb="FF85D6D4"/>
      </bottom>
      <diagonal/>
    </border>
    <border>
      <left/>
      <right/>
      <top/>
      <bottom style="medium">
        <color rgb="FFCEEEED"/>
      </bottom>
      <diagonal/>
    </border>
    <border>
      <left style="medium">
        <color rgb="FF85D6D4"/>
      </left>
      <right/>
      <top style="medium">
        <color rgb="FF85D6D4"/>
      </top>
      <bottom/>
      <diagonal/>
    </border>
    <border>
      <left/>
      <right/>
      <top style="medium">
        <color rgb="FF85D6D4"/>
      </top>
      <bottom/>
      <diagonal/>
    </border>
    <border>
      <left/>
      <right style="thin">
        <color theme="9" tint="0.59999389629810485"/>
      </right>
      <top style="thin">
        <color rgb="FFB5E6E5"/>
      </top>
      <bottom style="thin">
        <color rgb="FFB5E6E5"/>
      </bottom>
      <diagonal/>
    </border>
    <border>
      <left/>
      <right style="thin">
        <color theme="9" tint="0.59999389629810485"/>
      </right>
      <top/>
      <bottom/>
      <diagonal/>
    </border>
    <border>
      <left/>
      <right style="medium">
        <color rgb="FFB5E6E5"/>
      </right>
      <top style="medium">
        <color rgb="FFB5E6E5"/>
      </top>
      <bottom style="medium">
        <color rgb="FFB5E6E5"/>
      </bottom>
      <diagonal/>
    </border>
    <border>
      <left/>
      <right style="medium">
        <color rgb="FFB5E6E5"/>
      </right>
      <top/>
      <bottom style="medium">
        <color rgb="FFB5E6E5"/>
      </bottom>
      <diagonal/>
    </border>
    <border>
      <left/>
      <right style="medium">
        <color rgb="FFB5E6E5"/>
      </right>
      <top/>
      <bottom/>
      <diagonal/>
    </border>
    <border>
      <left style="medium">
        <color rgb="FFB5E6E5"/>
      </left>
      <right/>
      <top style="medium">
        <color rgb="FFB5E6E5"/>
      </top>
      <bottom style="medium">
        <color rgb="FFB5E6E5"/>
      </bottom>
      <diagonal/>
    </border>
    <border>
      <left/>
      <right style="medium">
        <color rgb="FFB5E6E5"/>
      </right>
      <top style="medium">
        <color rgb="FFB5E6E5"/>
      </top>
      <bottom/>
      <diagonal/>
    </border>
    <border>
      <left style="medium">
        <color rgb="FFB5E6E5"/>
      </left>
      <right style="medium">
        <color rgb="FFB5E6E5"/>
      </right>
      <top style="medium">
        <color rgb="FFB5E6E5"/>
      </top>
      <bottom/>
      <diagonal/>
    </border>
    <border>
      <left style="medium">
        <color rgb="FFB5E6E5"/>
      </left>
      <right style="medium">
        <color rgb="FFB5E6E5"/>
      </right>
      <top/>
      <bottom style="medium">
        <color rgb="FFB5E6E5"/>
      </bottom>
      <diagonal/>
    </border>
    <border>
      <left style="medium">
        <color rgb="FFB5E6E5"/>
      </left>
      <right/>
      <top style="medium">
        <color rgb="FFB5E6E5"/>
      </top>
      <bottom/>
      <diagonal/>
    </border>
    <border>
      <left style="medium">
        <color rgb="FFB5E6E5"/>
      </left>
      <right/>
      <top/>
      <bottom/>
      <diagonal/>
    </border>
    <border>
      <left style="medium">
        <color rgb="FFB5E6E5"/>
      </left>
      <right/>
      <top/>
      <bottom style="medium">
        <color rgb="FFB5E6E5"/>
      </bottom>
      <diagonal/>
    </border>
    <border>
      <left/>
      <right/>
      <top/>
      <bottom style="thin">
        <color theme="1"/>
      </bottom>
      <diagonal/>
    </border>
  </borders>
  <cellStyleXfs count="10">
    <xf numFmtId="0" fontId="0" fillId="0" borderId="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25" fillId="0" borderId="0" applyNumberFormat="0" applyFill="0" applyBorder="0" applyAlignment="0" applyProtection="0"/>
  </cellStyleXfs>
  <cellXfs count="243">
    <xf numFmtId="0" fontId="0" fillId="0" borderId="0" xfId="0"/>
    <xf numFmtId="0" fontId="0" fillId="2" borderId="0" xfId="0" applyFill="1"/>
    <xf numFmtId="0" fontId="0" fillId="2" borderId="2" xfId="0" applyFill="1" applyBorder="1"/>
    <xf numFmtId="0" fontId="3" fillId="3" borderId="1" xfId="0" applyFont="1" applyFill="1" applyBorder="1" applyAlignment="1">
      <alignment horizontal="left" vertical="top" wrapText="1"/>
    </xf>
    <xf numFmtId="0" fontId="12" fillId="2" borderId="0" xfId="0" applyFont="1" applyFill="1" applyAlignment="1">
      <alignment horizontal="left" vertical="top"/>
    </xf>
    <xf numFmtId="3" fontId="5" fillId="3" borderId="1" xfId="1" applyNumberFormat="1" applyFont="1" applyFill="1" applyBorder="1" applyAlignment="1">
      <alignment horizontal="left" vertical="top" wrapText="1"/>
    </xf>
    <xf numFmtId="3" fontId="7" fillId="2" borderId="1" xfId="1" applyNumberFormat="1" applyFont="1" applyFill="1" applyBorder="1" applyAlignment="1">
      <alignment horizontal="left" vertical="top" wrapText="1"/>
    </xf>
    <xf numFmtId="3" fontId="3" fillId="5" borderId="1" xfId="1" applyNumberFormat="1" applyFont="1" applyFill="1" applyBorder="1" applyAlignment="1">
      <alignment horizontal="left" vertical="top" wrapText="1"/>
    </xf>
    <xf numFmtId="1" fontId="3" fillId="3" borderId="1" xfId="0" applyNumberFormat="1" applyFont="1" applyFill="1" applyBorder="1" applyAlignment="1">
      <alignment horizontal="left" vertical="top" wrapText="1"/>
    </xf>
    <xf numFmtId="1" fontId="3" fillId="6" borderId="1" xfId="1" applyNumberFormat="1" applyFont="1" applyFill="1" applyBorder="1" applyAlignment="1">
      <alignment horizontal="left" vertical="top" wrapText="1"/>
    </xf>
    <xf numFmtId="0" fontId="3" fillId="3" borderId="6" xfId="0" applyFont="1" applyFill="1" applyBorder="1" applyAlignment="1">
      <alignment horizontal="left" vertical="center" wrapText="1"/>
    </xf>
    <xf numFmtId="0" fontId="3" fillId="3" borderId="6" xfId="0" applyFont="1" applyFill="1" applyBorder="1" applyAlignment="1">
      <alignment wrapText="1"/>
    </xf>
    <xf numFmtId="0" fontId="5" fillId="3" borderId="6" xfId="0" applyFont="1" applyFill="1" applyBorder="1" applyAlignment="1">
      <alignment wrapText="1"/>
    </xf>
    <xf numFmtId="0" fontId="3" fillId="7" borderId="6" xfId="0" applyFont="1" applyFill="1" applyBorder="1" applyAlignment="1">
      <alignment wrapText="1"/>
    </xf>
    <xf numFmtId="0" fontId="5" fillId="7" borderId="6" xfId="0" applyFont="1" applyFill="1" applyBorder="1" applyAlignment="1">
      <alignment wrapText="1"/>
    </xf>
    <xf numFmtId="3" fontId="5" fillId="7" borderId="6" xfId="0" applyNumberFormat="1" applyFont="1" applyFill="1" applyBorder="1" applyAlignment="1">
      <alignment horizontal="left" vertical="center" wrapText="1"/>
    </xf>
    <xf numFmtId="0" fontId="3" fillId="3" borderId="6" xfId="0" applyFont="1" applyFill="1" applyBorder="1" applyAlignment="1">
      <alignment horizontal="left" vertical="top"/>
    </xf>
    <xf numFmtId="0" fontId="3" fillId="3" borderId="6" xfId="0" applyFont="1" applyFill="1" applyBorder="1" applyAlignment="1">
      <alignment horizontal="left" vertical="top" wrapText="1"/>
    </xf>
    <xf numFmtId="3" fontId="3" fillId="3" borderId="6" xfId="0" applyNumberFormat="1" applyFont="1" applyFill="1" applyBorder="1" applyAlignment="1">
      <alignment horizontal="left" vertical="center" wrapText="1"/>
    </xf>
    <xf numFmtId="0" fontId="3" fillId="7" borderId="6" xfId="0" applyFont="1" applyFill="1" applyBorder="1"/>
    <xf numFmtId="0" fontId="3" fillId="3" borderId="6" xfId="0" applyFont="1" applyFill="1" applyBorder="1" applyAlignment="1">
      <alignment horizontal="left" vertical="center"/>
    </xf>
    <xf numFmtId="0" fontId="3" fillId="3" borderId="6" xfId="0" applyFont="1" applyFill="1" applyBorder="1" applyAlignment="1">
      <alignment horizontal="justify" vertical="center" wrapText="1"/>
    </xf>
    <xf numFmtId="3" fontId="7" fillId="2" borderId="6" xfId="0" applyNumberFormat="1" applyFont="1" applyFill="1" applyBorder="1" applyAlignment="1">
      <alignment horizontal="justify" vertical="center" wrapText="1"/>
    </xf>
    <xf numFmtId="3" fontId="3" fillId="3" borderId="6" xfId="0" applyNumberFormat="1" applyFont="1" applyFill="1" applyBorder="1" applyAlignment="1">
      <alignment horizontal="justify" vertical="center" wrapText="1"/>
    </xf>
    <xf numFmtId="0" fontId="7" fillId="2" borderId="6" xfId="0" applyFont="1" applyFill="1" applyBorder="1" applyAlignment="1">
      <alignment horizontal="left" vertical="center"/>
    </xf>
    <xf numFmtId="164" fontId="7" fillId="2" borderId="6" xfId="0" applyNumberFormat="1" applyFont="1" applyFill="1" applyBorder="1" applyAlignment="1">
      <alignment horizontal="left" vertical="center"/>
    </xf>
    <xf numFmtId="164" fontId="3" fillId="3" borderId="6" xfId="0" applyNumberFormat="1" applyFont="1" applyFill="1" applyBorder="1" applyAlignment="1">
      <alignment horizontal="left" vertical="center"/>
    </xf>
    <xf numFmtId="0" fontId="7" fillId="2" borderId="6" xfId="0" applyFont="1" applyFill="1" applyBorder="1" applyAlignment="1">
      <alignment horizontal="left" vertical="center" wrapText="1"/>
    </xf>
    <xf numFmtId="3" fontId="7" fillId="2" borderId="6" xfId="0" applyNumberFormat="1" applyFont="1" applyFill="1" applyBorder="1" applyAlignment="1">
      <alignment horizontal="left" vertical="center" wrapText="1"/>
    </xf>
    <xf numFmtId="0" fontId="5" fillId="2" borderId="6" xfId="0" applyFont="1" applyFill="1" applyBorder="1"/>
    <xf numFmtId="0" fontId="5" fillId="2" borderId="6" xfId="0" applyFont="1" applyFill="1" applyBorder="1" applyAlignment="1">
      <alignment horizontal="left" vertical="center" wrapText="1"/>
    </xf>
    <xf numFmtId="3" fontId="5" fillId="2" borderId="6" xfId="0" applyNumberFormat="1" applyFont="1" applyFill="1" applyBorder="1" applyAlignment="1">
      <alignment horizontal="left" vertical="center" wrapText="1"/>
    </xf>
    <xf numFmtId="0" fontId="9" fillId="2" borderId="6" xfId="0" applyFont="1" applyFill="1" applyBorder="1" applyAlignment="1">
      <alignment horizontal="right"/>
    </xf>
    <xf numFmtId="0" fontId="8" fillId="5" borderId="6" xfId="0" applyFont="1" applyFill="1" applyBorder="1" applyAlignment="1">
      <alignment horizontal="left" vertical="center" wrapText="1"/>
    </xf>
    <xf numFmtId="0" fontId="5" fillId="4" borderId="6" xfId="0" applyFont="1" applyFill="1" applyBorder="1" applyAlignment="1">
      <alignment horizontal="left" vertical="center" wrapText="1"/>
    </xf>
    <xf numFmtId="166" fontId="13" fillId="4" borderId="6" xfId="0" applyNumberFormat="1" applyFont="1" applyFill="1" applyBorder="1" applyAlignment="1">
      <alignment horizontal="left" vertical="center" wrapText="1"/>
    </xf>
    <xf numFmtId="166" fontId="5" fillId="4" borderId="6" xfId="0" applyNumberFormat="1" applyFont="1" applyFill="1" applyBorder="1" applyAlignment="1">
      <alignment horizontal="left" vertical="center" wrapText="1"/>
    </xf>
    <xf numFmtId="166" fontId="7" fillId="2" borderId="6" xfId="0" applyNumberFormat="1" applyFont="1" applyFill="1" applyBorder="1" applyAlignment="1">
      <alignment horizontal="left" vertical="center" wrapText="1"/>
    </xf>
    <xf numFmtId="166" fontId="7" fillId="4" borderId="6" xfId="0" applyNumberFormat="1" applyFont="1" applyFill="1" applyBorder="1" applyAlignment="1">
      <alignment horizontal="left" vertical="center" wrapText="1"/>
    </xf>
    <xf numFmtId="0" fontId="8" fillId="5" borderId="7" xfId="0" applyFont="1" applyFill="1" applyBorder="1" applyAlignment="1">
      <alignment horizontal="left" vertical="center" wrapText="1"/>
    </xf>
    <xf numFmtId="166" fontId="13" fillId="4" borderId="7" xfId="0" applyNumberFormat="1" applyFont="1" applyFill="1" applyBorder="1" applyAlignment="1">
      <alignment horizontal="left" vertical="center" wrapText="1"/>
    </xf>
    <xf numFmtId="166" fontId="5" fillId="4" borderId="7" xfId="0" applyNumberFormat="1" applyFont="1" applyFill="1" applyBorder="1" applyAlignment="1">
      <alignment horizontal="left" vertical="center" wrapText="1"/>
    </xf>
    <xf numFmtId="166" fontId="7" fillId="2" borderId="7" xfId="0" applyNumberFormat="1" applyFont="1" applyFill="1" applyBorder="1" applyAlignment="1">
      <alignment horizontal="left" vertical="center" wrapText="1"/>
    </xf>
    <xf numFmtId="166" fontId="7" fillId="4" borderId="7" xfId="0" applyNumberFormat="1" applyFont="1" applyFill="1" applyBorder="1" applyAlignment="1">
      <alignment horizontal="left" vertical="center" wrapText="1"/>
    </xf>
    <xf numFmtId="3" fontId="13" fillId="4" borderId="6" xfId="0" applyNumberFormat="1" applyFont="1" applyFill="1" applyBorder="1" applyAlignment="1">
      <alignment horizontal="left" vertical="center" wrapText="1"/>
    </xf>
    <xf numFmtId="3" fontId="13" fillId="2" borderId="6" xfId="0" applyNumberFormat="1" applyFont="1" applyFill="1" applyBorder="1" applyAlignment="1">
      <alignment horizontal="left" vertical="center" wrapText="1"/>
    </xf>
    <xf numFmtId="3" fontId="13" fillId="4" borderId="6" xfId="0" applyNumberFormat="1" applyFont="1" applyFill="1" applyBorder="1" applyAlignment="1">
      <alignment horizontal="left" vertical="top" wrapText="1"/>
    </xf>
    <xf numFmtId="3" fontId="22" fillId="2" borderId="6" xfId="0" applyNumberFormat="1" applyFont="1" applyFill="1" applyBorder="1" applyAlignment="1">
      <alignment horizontal="left" vertical="center" wrapText="1"/>
    </xf>
    <xf numFmtId="0" fontId="22" fillId="2" borderId="6" xfId="0" applyFont="1" applyFill="1" applyBorder="1" applyAlignment="1">
      <alignment horizontal="left" vertical="center" wrapText="1"/>
    </xf>
    <xf numFmtId="0" fontId="21" fillId="3" borderId="10" xfId="0" applyFont="1" applyFill="1" applyBorder="1" applyAlignment="1">
      <alignment wrapText="1"/>
    </xf>
    <xf numFmtId="0" fontId="3" fillId="3" borderId="10" xfId="0" applyFont="1" applyFill="1" applyBorder="1" applyAlignment="1">
      <alignment horizontal="left" vertical="center" wrapText="1"/>
    </xf>
    <xf numFmtId="3" fontId="2" fillId="2" borderId="0" xfId="0" applyNumberFormat="1" applyFont="1" applyFill="1"/>
    <xf numFmtId="0" fontId="0" fillId="2" borderId="0" xfId="0" applyFill="1" applyAlignment="1">
      <alignment wrapText="1"/>
    </xf>
    <xf numFmtId="0" fontId="2" fillId="2" borderId="0" xfId="0" applyFont="1" applyFill="1"/>
    <xf numFmtId="3" fontId="0" fillId="2" borderId="0" xfId="0" applyNumberFormat="1" applyFill="1"/>
    <xf numFmtId="0" fontId="7" fillId="2" borderId="0" xfId="0" applyFont="1" applyFill="1"/>
    <xf numFmtId="0" fontId="14" fillId="2" borderId="0" xfId="0" applyFont="1" applyFill="1"/>
    <xf numFmtId="3" fontId="3" fillId="2" borderId="0" xfId="0" applyNumberFormat="1" applyFont="1" applyFill="1" applyAlignment="1">
      <alignment wrapText="1"/>
    </xf>
    <xf numFmtId="164" fontId="7" fillId="2" borderId="0" xfId="0" applyNumberFormat="1" applyFont="1" applyFill="1"/>
    <xf numFmtId="0" fontId="1" fillId="2" borderId="0" xfId="0" applyFont="1" applyFill="1" applyAlignment="1">
      <alignment wrapText="1"/>
    </xf>
    <xf numFmtId="0" fontId="7" fillId="2" borderId="6" xfId="0" applyFont="1" applyFill="1" applyBorder="1"/>
    <xf numFmtId="0" fontId="23" fillId="2" borderId="0" xfId="0" applyFont="1" applyFill="1" applyAlignment="1">
      <alignment horizontal="left" vertical="center"/>
    </xf>
    <xf numFmtId="0" fontId="5" fillId="2" borderId="10" xfId="0" applyFont="1" applyFill="1" applyBorder="1" applyAlignment="1">
      <alignment horizontal="left" vertical="center"/>
    </xf>
    <xf numFmtId="3" fontId="5" fillId="2" borderId="10" xfId="0" applyNumberFormat="1" applyFont="1" applyFill="1" applyBorder="1" applyAlignment="1">
      <alignment horizontal="left" vertical="center"/>
    </xf>
    <xf numFmtId="0" fontId="0" fillId="2" borderId="0" xfId="0" applyFill="1" applyAlignment="1">
      <alignment horizontal="left" vertical="top"/>
    </xf>
    <xf numFmtId="3" fontId="5" fillId="2" borderId="10" xfId="0" applyNumberFormat="1" applyFont="1" applyFill="1" applyBorder="1" applyAlignment="1">
      <alignment horizontal="left" vertical="center" wrapText="1"/>
    </xf>
    <xf numFmtId="3" fontId="5" fillId="10" borderId="6" xfId="0" applyNumberFormat="1" applyFont="1" applyFill="1" applyBorder="1" applyAlignment="1">
      <alignment horizontal="left" vertical="center" wrapText="1"/>
    </xf>
    <xf numFmtId="0" fontId="5" fillId="10" borderId="6" xfId="0" applyFont="1" applyFill="1" applyBorder="1" applyAlignment="1">
      <alignment wrapText="1"/>
    </xf>
    <xf numFmtId="0" fontId="12" fillId="2" borderId="0" xfId="0" applyFont="1" applyFill="1"/>
    <xf numFmtId="0" fontId="0" fillId="2" borderId="3" xfId="0" applyFill="1" applyBorder="1"/>
    <xf numFmtId="0" fontId="0" fillId="2" borderId="4" xfId="0" applyFill="1" applyBorder="1"/>
    <xf numFmtId="0" fontId="24" fillId="2" borderId="0" xfId="0" applyFont="1" applyFill="1" applyAlignment="1">
      <alignment wrapText="1"/>
    </xf>
    <xf numFmtId="0" fontId="25" fillId="2" borderId="0" xfId="9" applyFill="1" applyBorder="1" applyAlignment="1">
      <alignment wrapText="1"/>
    </xf>
    <xf numFmtId="0" fontId="0" fillId="2" borderId="0" xfId="0" quotePrefix="1" applyFill="1" applyAlignment="1">
      <alignment wrapText="1"/>
    </xf>
    <xf numFmtId="0" fontId="27" fillId="2" borderId="0" xfId="0" applyFont="1" applyFill="1" applyAlignment="1">
      <alignment wrapText="1"/>
    </xf>
    <xf numFmtId="0" fontId="7" fillId="2" borderId="6" xfId="0" applyFont="1" applyFill="1" applyBorder="1" applyAlignment="1">
      <alignment horizontal="justify" vertical="center" wrapText="1"/>
    </xf>
    <xf numFmtId="3" fontId="5" fillId="3" borderId="1" xfId="1" applyNumberFormat="1" applyFont="1" applyFill="1" applyBorder="1" applyAlignment="1">
      <alignment horizontal="left" vertical="top" wrapText="1" indent="1"/>
    </xf>
    <xf numFmtId="3" fontId="7" fillId="2" borderId="1" xfId="1" applyNumberFormat="1" applyFont="1" applyFill="1" applyBorder="1" applyAlignment="1">
      <alignment horizontal="left" vertical="top" wrapText="1" indent="2"/>
    </xf>
    <xf numFmtId="2" fontId="0" fillId="2" borderId="0" xfId="0" applyNumberFormat="1" applyFill="1"/>
    <xf numFmtId="3" fontId="12" fillId="2" borderId="0" xfId="0" applyNumberFormat="1" applyFont="1" applyFill="1" applyAlignment="1">
      <alignment horizontal="left" vertical="top"/>
    </xf>
    <xf numFmtId="10" fontId="7" fillId="2" borderId="6" xfId="0" applyNumberFormat="1" applyFont="1" applyFill="1" applyBorder="1" applyAlignment="1">
      <alignment horizontal="left" vertical="center"/>
    </xf>
    <xf numFmtId="3" fontId="3" fillId="3" borderId="10" xfId="0" applyNumberFormat="1" applyFont="1" applyFill="1" applyBorder="1" applyAlignment="1">
      <alignment horizontal="left" vertical="center" wrapText="1"/>
    </xf>
    <xf numFmtId="10" fontId="3" fillId="3" borderId="6" xfId="0" applyNumberFormat="1" applyFont="1" applyFill="1" applyBorder="1" applyAlignment="1">
      <alignment horizontal="left" vertical="center"/>
    </xf>
    <xf numFmtId="0" fontId="8" fillId="2" borderId="0" xfId="0" applyFont="1" applyFill="1"/>
    <xf numFmtId="3" fontId="29" fillId="2" borderId="0" xfId="0" applyNumberFormat="1" applyFont="1" applyFill="1"/>
    <xf numFmtId="0" fontId="5" fillId="12" borderId="10" xfId="0" applyFont="1" applyFill="1" applyBorder="1" applyAlignment="1">
      <alignment horizontal="justify" vertical="center" wrapText="1"/>
    </xf>
    <xf numFmtId="0" fontId="5" fillId="2" borderId="0" xfId="0" applyFont="1" applyFill="1" applyAlignment="1">
      <alignment vertical="center" wrapText="1"/>
    </xf>
    <xf numFmtId="0" fontId="19" fillId="2" borderId="0" xfId="0" applyFont="1" applyFill="1" applyAlignment="1">
      <alignment vertical="center"/>
    </xf>
    <xf numFmtId="0" fontId="3" fillId="3" borderId="9" xfId="0" applyFont="1" applyFill="1" applyBorder="1" applyAlignment="1">
      <alignment horizontal="left" vertical="center"/>
    </xf>
    <xf numFmtId="0" fontId="3" fillId="3" borderId="9" xfId="0" applyFont="1" applyFill="1" applyBorder="1" applyAlignment="1">
      <alignment horizontal="left" vertical="center" wrapText="1"/>
    </xf>
    <xf numFmtId="0" fontId="5" fillId="12" borderId="10" xfId="0" applyFont="1" applyFill="1" applyBorder="1" applyAlignment="1">
      <alignment horizontal="left" vertical="center" wrapText="1"/>
    </xf>
    <xf numFmtId="3" fontId="5" fillId="12" borderId="10" xfId="0" applyNumberFormat="1"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3" fillId="3" borderId="11" xfId="0" applyFont="1" applyFill="1" applyBorder="1" applyAlignment="1">
      <alignment horizontal="left" vertical="top" wrapText="1"/>
    </xf>
    <xf numFmtId="0" fontId="3" fillId="3" borderId="10" xfId="0" applyFont="1" applyFill="1" applyBorder="1" applyAlignment="1">
      <alignment horizontal="left" vertical="top" wrapText="1"/>
    </xf>
    <xf numFmtId="0" fontId="7" fillId="2" borderId="0" xfId="0" applyFont="1" applyFill="1" applyAlignment="1">
      <alignment horizontal="left" vertical="top" wrapText="1"/>
    </xf>
    <xf numFmtId="10" fontId="3" fillId="3" borderId="9" xfId="0" applyNumberFormat="1" applyFont="1" applyFill="1" applyBorder="1" applyAlignment="1">
      <alignment horizontal="left" vertical="center"/>
    </xf>
    <xf numFmtId="0" fontId="5" fillId="12" borderId="10" xfId="0" applyFont="1" applyFill="1" applyBorder="1" applyAlignment="1">
      <alignment horizontal="justify" vertical="center"/>
    </xf>
    <xf numFmtId="0" fontId="5" fillId="2" borderId="0" xfId="0" applyFont="1" applyFill="1" applyAlignment="1">
      <alignment vertical="top" wrapText="1"/>
    </xf>
    <xf numFmtId="164" fontId="3" fillId="3" borderId="6" xfId="0" applyNumberFormat="1" applyFont="1" applyFill="1" applyBorder="1" applyAlignment="1">
      <alignment vertical="center"/>
    </xf>
    <xf numFmtId="164" fontId="7" fillId="2" borderId="6" xfId="0" applyNumberFormat="1" applyFont="1" applyFill="1" applyBorder="1" applyAlignment="1">
      <alignment vertical="center"/>
    </xf>
    <xf numFmtId="0" fontId="7" fillId="2" borderId="0" xfId="0" applyFont="1" applyFill="1" applyAlignment="1">
      <alignment horizontal="left"/>
    </xf>
    <xf numFmtId="10" fontId="5" fillId="2" borderId="10" xfId="0" applyNumberFormat="1" applyFont="1" applyFill="1" applyBorder="1" applyAlignment="1">
      <alignment horizontal="left" vertical="center"/>
    </xf>
    <xf numFmtId="0" fontId="31" fillId="12" borderId="10" xfId="0" applyFont="1" applyFill="1" applyBorder="1" applyAlignment="1">
      <alignment horizontal="justify" vertical="center" wrapText="1"/>
    </xf>
    <xf numFmtId="3" fontId="31" fillId="12" borderId="10" xfId="0" applyNumberFormat="1" applyFont="1" applyFill="1" applyBorder="1" applyAlignment="1">
      <alignment horizontal="justify" vertical="center" wrapText="1"/>
    </xf>
    <xf numFmtId="0" fontId="3" fillId="3" borderId="10" xfId="0" applyFont="1" applyFill="1" applyBorder="1" applyAlignment="1">
      <alignment horizontal="justify" vertical="center" wrapText="1"/>
    </xf>
    <xf numFmtId="3" fontId="32" fillId="3" borderId="10" xfId="0" applyNumberFormat="1" applyFont="1" applyFill="1" applyBorder="1" applyAlignment="1">
      <alignment horizontal="justify" vertical="center" wrapText="1"/>
    </xf>
    <xf numFmtId="3" fontId="3" fillId="3" borderId="9" xfId="0" applyNumberFormat="1" applyFont="1" applyFill="1" applyBorder="1" applyAlignment="1">
      <alignment horizontal="justify" vertical="center"/>
    </xf>
    <xf numFmtId="3" fontId="5" fillId="4" borderId="10" xfId="0" applyNumberFormat="1" applyFont="1" applyFill="1" applyBorder="1" applyAlignment="1">
      <alignment horizontal="justify" vertical="center"/>
    </xf>
    <xf numFmtId="3" fontId="7" fillId="0" borderId="10" xfId="0" applyNumberFormat="1" applyFont="1" applyBorder="1" applyAlignment="1">
      <alignment horizontal="justify" vertical="center"/>
    </xf>
    <xf numFmtId="3" fontId="3" fillId="3" borderId="10" xfId="0" applyNumberFormat="1" applyFont="1" applyFill="1" applyBorder="1" applyAlignment="1">
      <alignment horizontal="justify" vertical="center"/>
    </xf>
    <xf numFmtId="3" fontId="5" fillId="12" borderId="10" xfId="0" applyNumberFormat="1" applyFont="1" applyFill="1" applyBorder="1" applyAlignment="1">
      <alignment horizontal="justify" vertical="center"/>
    </xf>
    <xf numFmtId="0" fontId="5" fillId="4" borderId="10" xfId="0" applyFont="1" applyFill="1" applyBorder="1" applyAlignment="1">
      <alignment horizontal="justify" vertical="center"/>
    </xf>
    <xf numFmtId="3" fontId="31" fillId="4" borderId="10" xfId="0" applyNumberFormat="1" applyFont="1" applyFill="1" applyBorder="1" applyAlignment="1">
      <alignment horizontal="justify" vertical="center"/>
    </xf>
    <xf numFmtId="0" fontId="31" fillId="12" borderId="10" xfId="0" applyFont="1" applyFill="1" applyBorder="1" applyAlignment="1">
      <alignment horizontal="justify" vertical="center"/>
    </xf>
    <xf numFmtId="0" fontId="31" fillId="4" borderId="10" xfId="0" applyFont="1" applyFill="1" applyBorder="1" applyAlignment="1">
      <alignment horizontal="justify" vertical="center"/>
    </xf>
    <xf numFmtId="3" fontId="32" fillId="3" borderId="10" xfId="0" applyNumberFormat="1" applyFont="1" applyFill="1" applyBorder="1" applyAlignment="1">
      <alignment horizontal="justify" vertical="center"/>
    </xf>
    <xf numFmtId="0" fontId="32" fillId="3" borderId="10" xfId="0" applyFont="1" applyFill="1" applyBorder="1" applyAlignment="1">
      <alignment horizontal="justify" vertical="center"/>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7" fillId="0" borderId="10" xfId="0" applyFont="1" applyBorder="1" applyAlignment="1">
      <alignment horizontal="left" vertical="center" wrapText="1"/>
    </xf>
    <xf numFmtId="3" fontId="3" fillId="3" borderId="10" xfId="0" applyNumberFormat="1" applyFont="1" applyFill="1" applyBorder="1" applyAlignment="1">
      <alignment horizontal="justify" vertical="center" wrapText="1"/>
    </xf>
    <xf numFmtId="3" fontId="5" fillId="12" borderId="13" xfId="0" applyNumberFormat="1" applyFont="1" applyFill="1" applyBorder="1" applyAlignment="1">
      <alignment horizontal="left" vertical="center" wrapText="1"/>
    </xf>
    <xf numFmtId="3" fontId="5" fillId="12" borderId="13" xfId="0" applyNumberFormat="1" applyFont="1" applyFill="1" applyBorder="1" applyAlignment="1">
      <alignment horizontal="left" vertical="center"/>
    </xf>
    <xf numFmtId="3" fontId="5" fillId="2" borderId="14" xfId="0" applyNumberFormat="1" applyFont="1" applyFill="1" applyBorder="1" applyAlignment="1">
      <alignment horizontal="left" vertical="center" wrapText="1"/>
    </xf>
    <xf numFmtId="3" fontId="5" fillId="2" borderId="14" xfId="0" applyNumberFormat="1" applyFont="1" applyFill="1" applyBorder="1" applyAlignment="1">
      <alignment horizontal="left" vertical="center"/>
    </xf>
    <xf numFmtId="3" fontId="35" fillId="10" borderId="6" xfId="0" applyNumberFormat="1" applyFont="1" applyFill="1" applyBorder="1" applyAlignment="1">
      <alignment horizontal="left" wrapText="1"/>
    </xf>
    <xf numFmtId="3" fontId="3" fillId="3" borderId="15" xfId="0" applyNumberFormat="1" applyFont="1" applyFill="1" applyBorder="1" applyAlignment="1">
      <alignment horizontal="left" vertical="center" wrapText="1"/>
    </xf>
    <xf numFmtId="0" fontId="15" fillId="8" borderId="6" xfId="0" applyFont="1" applyFill="1" applyBorder="1" applyAlignment="1">
      <alignment horizontal="right" wrapText="1"/>
    </xf>
    <xf numFmtId="0" fontId="15" fillId="10" borderId="6" xfId="0" applyFont="1" applyFill="1" applyBorder="1" applyAlignment="1">
      <alignment horizontal="right" wrapText="1"/>
    </xf>
    <xf numFmtId="0" fontId="0" fillId="2" borderId="0" xfId="0" applyFill="1" applyAlignment="1">
      <alignment vertical="top"/>
    </xf>
    <xf numFmtId="0" fontId="3" fillId="3" borderId="16" xfId="0" applyFont="1" applyFill="1" applyBorder="1" applyAlignment="1">
      <alignment horizontal="justify" vertical="center"/>
    </xf>
    <xf numFmtId="0" fontId="3" fillId="3" borderId="17" xfId="0" applyFont="1" applyFill="1" applyBorder="1" applyAlignment="1">
      <alignment horizontal="justify" vertical="center"/>
    </xf>
    <xf numFmtId="0" fontId="3" fillId="3" borderId="14" xfId="0" applyFont="1" applyFill="1" applyBorder="1" applyAlignment="1">
      <alignment horizontal="justify" vertical="center"/>
    </xf>
    <xf numFmtId="0" fontId="5" fillId="3" borderId="14" xfId="0" applyFont="1" applyFill="1" applyBorder="1" applyAlignment="1">
      <alignment horizontal="justify" vertical="center"/>
    </xf>
    <xf numFmtId="3" fontId="5" fillId="3" borderId="14" xfId="0" applyNumberFormat="1" applyFont="1" applyFill="1" applyBorder="1" applyAlignment="1">
      <alignment horizontal="left" vertical="center"/>
    </xf>
    <xf numFmtId="10" fontId="5" fillId="3" borderId="14" xfId="0" applyNumberFormat="1" applyFont="1" applyFill="1" applyBorder="1" applyAlignment="1">
      <alignment horizontal="justify" vertical="center"/>
    </xf>
    <xf numFmtId="3" fontId="5" fillId="3" borderId="14" xfId="0" applyNumberFormat="1" applyFont="1" applyFill="1" applyBorder="1" applyAlignment="1">
      <alignment horizontal="justify" vertical="center"/>
    </xf>
    <xf numFmtId="0" fontId="21" fillId="3" borderId="14" xfId="0" applyFont="1" applyFill="1" applyBorder="1" applyAlignment="1">
      <alignment vertical="center"/>
    </xf>
    <xf numFmtId="3" fontId="3" fillId="3" borderId="14" xfId="0" applyNumberFormat="1" applyFont="1" applyFill="1" applyBorder="1" applyAlignment="1">
      <alignment horizontal="left" vertical="center"/>
    </xf>
    <xf numFmtId="3" fontId="3" fillId="3" borderId="14" xfId="0" applyNumberFormat="1" applyFont="1" applyFill="1" applyBorder="1" applyAlignment="1">
      <alignment horizontal="justify" vertical="center"/>
    </xf>
    <xf numFmtId="0" fontId="3" fillId="3" borderId="17" xfId="0" applyFont="1" applyFill="1" applyBorder="1" applyAlignment="1">
      <alignment horizontal="justify" vertical="top" wrapText="1"/>
    </xf>
    <xf numFmtId="0" fontId="5" fillId="3" borderId="14" xfId="0" applyFont="1" applyFill="1" applyBorder="1" applyAlignment="1">
      <alignment horizontal="justify" vertical="center" wrapText="1"/>
    </xf>
    <xf numFmtId="0" fontId="3" fillId="3" borderId="14" xfId="0" applyFont="1" applyFill="1" applyBorder="1" applyAlignment="1">
      <alignment horizontal="justify" vertical="center" wrapText="1"/>
    </xf>
    <xf numFmtId="10" fontId="5" fillId="12" borderId="10" xfId="0" applyNumberFormat="1" applyFont="1" applyFill="1" applyBorder="1" applyAlignment="1">
      <alignment horizontal="left" vertical="center" wrapText="1"/>
    </xf>
    <xf numFmtId="3" fontId="3" fillId="6" borderId="1" xfId="1" applyNumberFormat="1" applyFont="1" applyFill="1" applyBorder="1" applyAlignment="1">
      <alignment horizontal="left" vertical="top" wrapText="1"/>
    </xf>
    <xf numFmtId="0" fontId="11"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 xfId="0" applyFont="1" applyFill="1" applyBorder="1"/>
    <xf numFmtId="0" fontId="17" fillId="2" borderId="0" xfId="0" applyFont="1" applyFill="1"/>
    <xf numFmtId="0" fontId="18" fillId="2" borderId="0" xfId="0" applyFont="1" applyFill="1" applyAlignment="1">
      <alignment vertical="center"/>
    </xf>
    <xf numFmtId="0" fontId="7" fillId="2" borderId="0" xfId="0" applyFont="1" applyFill="1" applyAlignment="1">
      <alignment wrapText="1"/>
    </xf>
    <xf numFmtId="0" fontId="0" fillId="0" borderId="10" xfId="0" applyBorder="1" applyAlignment="1">
      <alignment vertical="top" wrapText="1"/>
    </xf>
    <xf numFmtId="0" fontId="0" fillId="0" borderId="0" xfId="0" applyAlignment="1">
      <alignment vertical="top" wrapText="1"/>
    </xf>
    <xf numFmtId="0" fontId="7" fillId="0" borderId="10" xfId="0" applyFont="1" applyBorder="1" applyAlignment="1">
      <alignment horizontal="left" vertical="top" wrapText="1"/>
    </xf>
    <xf numFmtId="0" fontId="8" fillId="3" borderId="9" xfId="0" applyFont="1" applyFill="1" applyBorder="1" applyAlignment="1">
      <alignment vertical="top" wrapText="1"/>
    </xf>
    <xf numFmtId="0" fontId="3" fillId="3" borderId="9" xfId="0" applyFont="1" applyFill="1" applyBorder="1" applyAlignment="1">
      <alignment vertical="top" wrapText="1"/>
    </xf>
    <xf numFmtId="0" fontId="8" fillId="0" borderId="10" xfId="0" applyFont="1" applyBorder="1" applyAlignment="1">
      <alignment vertical="top" wrapText="1"/>
    </xf>
    <xf numFmtId="0" fontId="7" fillId="0" borderId="10" xfId="0"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39" fillId="0" borderId="0" xfId="0" applyFont="1" applyAlignment="1">
      <alignment horizontal="left" vertical="top" wrapText="1" indent="1"/>
    </xf>
    <xf numFmtId="0" fontId="36" fillId="3" borderId="20" xfId="0" applyFont="1" applyFill="1" applyBorder="1" applyAlignment="1">
      <alignment vertical="top" wrapText="1"/>
    </xf>
    <xf numFmtId="0" fontId="32" fillId="3" borderId="20" xfId="0" applyFont="1" applyFill="1" applyBorder="1" applyAlignment="1">
      <alignment vertical="top" wrapText="1"/>
    </xf>
    <xf numFmtId="0" fontId="32" fillId="3" borderId="9" xfId="0" applyFont="1" applyFill="1" applyBorder="1" applyAlignment="1">
      <alignment vertical="top" wrapText="1"/>
    </xf>
    <xf numFmtId="0" fontId="36" fillId="0" borderId="21" xfId="0" applyFont="1" applyBorder="1" applyAlignment="1">
      <alignment vertical="top" wrapText="1"/>
    </xf>
    <xf numFmtId="0" fontId="21" fillId="0" borderId="21" xfId="0" applyFont="1" applyBorder="1" applyAlignment="1">
      <alignment vertical="top" wrapText="1"/>
    </xf>
    <xf numFmtId="0" fontId="21" fillId="0" borderId="10" xfId="0" applyFont="1" applyBorder="1" applyAlignment="1">
      <alignment vertical="top" wrapText="1"/>
    </xf>
    <xf numFmtId="0" fontId="40" fillId="0" borderId="10" xfId="9" applyFont="1" applyBorder="1" applyAlignment="1">
      <alignment vertical="top" wrapText="1"/>
    </xf>
    <xf numFmtId="0" fontId="21" fillId="0" borderId="0" xfId="0" applyFont="1" applyAlignment="1">
      <alignment vertical="top" wrapText="1"/>
    </xf>
    <xf numFmtId="3" fontId="5" fillId="2" borderId="11" xfId="0" applyNumberFormat="1" applyFont="1" applyFill="1" applyBorder="1" applyAlignment="1">
      <alignment horizontal="left" vertical="center" wrapText="1"/>
    </xf>
    <xf numFmtId="3" fontId="5" fillId="2" borderId="10" xfId="0" applyNumberFormat="1" applyFont="1" applyFill="1" applyBorder="1" applyAlignment="1">
      <alignment horizontal="left" vertical="center" wrapText="1"/>
    </xf>
    <xf numFmtId="0" fontId="7" fillId="2" borderId="0" xfId="0" applyFont="1" applyFill="1" applyAlignment="1">
      <alignment horizontal="left" vertical="top" wrapText="1"/>
    </xf>
    <xf numFmtId="0" fontId="8" fillId="0" borderId="11"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0" fillId="2" borderId="10" xfId="0" applyFill="1" applyBorder="1" applyAlignment="1">
      <alignment horizontal="left" vertical="top" wrapText="1"/>
    </xf>
    <xf numFmtId="0" fontId="3" fillId="3" borderId="9" xfId="0" applyFont="1" applyFill="1" applyBorder="1" applyAlignment="1">
      <alignment horizontal="left" vertical="center"/>
    </xf>
    <xf numFmtId="0" fontId="5" fillId="4" borderId="9" xfId="0" applyFont="1" applyFill="1" applyBorder="1" applyAlignment="1">
      <alignment horizontal="left" vertical="center"/>
    </xf>
    <xf numFmtId="0" fontId="16" fillId="3" borderId="9" xfId="0" applyFont="1" applyFill="1" applyBorder="1" applyAlignment="1">
      <alignment horizontal="left" vertical="center"/>
    </xf>
    <xf numFmtId="0" fontId="3" fillId="3" borderId="11"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0"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9" borderId="6" xfId="0" applyNumberFormat="1" applyFont="1" applyFill="1" applyBorder="1" applyAlignment="1">
      <alignment horizontal="center" vertical="center" wrapText="1"/>
    </xf>
    <xf numFmtId="0" fontId="5" fillId="3" borderId="6" xfId="0" applyFont="1" applyFill="1" applyBorder="1" applyAlignment="1">
      <alignment horizontal="center" wrapText="1"/>
    </xf>
    <xf numFmtId="0" fontId="36" fillId="0" borderId="24" xfId="0" applyFont="1" applyBorder="1" applyAlignment="1">
      <alignment vertical="top" wrapText="1"/>
    </xf>
    <xf numFmtId="0" fontId="36" fillId="0" borderId="22" xfId="0" applyFont="1" applyBorder="1" applyAlignment="1">
      <alignment vertical="top" wrapText="1"/>
    </xf>
    <xf numFmtId="0" fontId="36" fillId="0" borderId="21" xfId="0" applyFont="1" applyBorder="1" applyAlignment="1">
      <alignment vertical="top" wrapText="1"/>
    </xf>
    <xf numFmtId="0" fontId="21" fillId="0" borderId="27" xfId="0" applyFont="1" applyBorder="1" applyAlignment="1">
      <alignment vertical="top" wrapText="1"/>
    </xf>
    <xf numFmtId="0" fontId="21" fillId="0" borderId="11" xfId="0" applyFont="1" applyBorder="1" applyAlignment="1">
      <alignment vertical="top" wrapText="1"/>
    </xf>
    <xf numFmtId="0" fontId="21" fillId="0" borderId="28" xfId="0" applyFont="1" applyBorder="1" applyAlignment="1">
      <alignment vertical="top" wrapText="1"/>
    </xf>
    <xf numFmtId="0" fontId="21" fillId="0" borderId="0" xfId="0" applyFont="1" applyAlignment="1">
      <alignment vertical="top" wrapText="1"/>
    </xf>
    <xf numFmtId="0" fontId="40" fillId="0" borderId="29" xfId="9" applyFont="1" applyBorder="1" applyAlignment="1">
      <alignment vertical="top" wrapText="1"/>
    </xf>
    <xf numFmtId="0" fontId="40" fillId="0" borderId="10" xfId="9" applyFont="1" applyBorder="1" applyAlignment="1">
      <alignment vertical="top" wrapText="1"/>
    </xf>
    <xf numFmtId="0" fontId="21" fillId="0" borderId="29" xfId="0" applyFont="1" applyBorder="1" applyAlignment="1">
      <alignment vertical="top" wrapText="1"/>
    </xf>
    <xf numFmtId="0" fontId="21" fillId="0" borderId="23" xfId="0" applyFont="1" applyBorder="1" applyAlignment="1">
      <alignment vertical="top" wrapText="1"/>
    </xf>
    <xf numFmtId="0" fontId="21" fillId="0" borderId="9" xfId="0" applyFont="1" applyBorder="1" applyAlignment="1">
      <alignment vertical="top" wrapText="1"/>
    </xf>
    <xf numFmtId="0" fontId="40" fillId="0" borderId="23" xfId="9" applyFont="1" applyBorder="1" applyAlignment="1">
      <alignment vertical="top" wrapText="1"/>
    </xf>
    <xf numFmtId="0" fontId="40" fillId="0" borderId="9" xfId="9" applyFont="1" applyBorder="1" applyAlignment="1">
      <alignment vertical="top" wrapText="1"/>
    </xf>
    <xf numFmtId="0" fontId="21" fillId="0" borderId="25" xfId="0" applyFont="1" applyBorder="1" applyAlignment="1">
      <alignment vertical="top" wrapText="1"/>
    </xf>
    <xf numFmtId="0" fontId="21" fillId="0" borderId="26" xfId="0" applyFont="1" applyBorder="1" applyAlignment="1">
      <alignment vertical="top" wrapText="1"/>
    </xf>
    <xf numFmtId="0" fontId="3" fillId="3" borderId="11" xfId="0" applyFont="1" applyFill="1" applyBorder="1" applyAlignment="1">
      <alignment horizontal="left" vertical="top" wrapText="1"/>
    </xf>
    <xf numFmtId="0" fontId="3" fillId="3" borderId="10" xfId="0" applyFont="1" applyFill="1" applyBorder="1" applyAlignment="1">
      <alignment horizontal="left" vertical="top" wrapText="1"/>
    </xf>
    <xf numFmtId="0" fontId="8" fillId="2" borderId="8"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2" xfId="0" applyFont="1" applyFill="1" applyBorder="1" applyAlignment="1">
      <alignment horizontal="left" vertical="center" wrapText="1"/>
    </xf>
    <xf numFmtId="0" fontId="5" fillId="2" borderId="0" xfId="0" applyFont="1" applyFill="1" applyAlignment="1">
      <alignment horizontal="left" vertical="top" wrapText="1"/>
    </xf>
    <xf numFmtId="0" fontId="19" fillId="2" borderId="0" xfId="0" applyFont="1" applyFill="1" applyAlignment="1">
      <alignment horizontal="left" vertical="top"/>
    </xf>
    <xf numFmtId="0" fontId="5" fillId="2" borderId="12" xfId="0" applyFont="1" applyFill="1" applyBorder="1" applyAlignment="1">
      <alignment horizontal="left" vertical="top" wrapText="1"/>
    </xf>
    <xf numFmtId="0" fontId="17" fillId="2" borderId="0" xfId="0" applyFont="1" applyFill="1" applyAlignment="1"/>
    <xf numFmtId="0" fontId="7" fillId="2" borderId="12" xfId="0" applyFont="1" applyFill="1" applyBorder="1" applyAlignment="1">
      <alignment horizontal="left" vertical="top" wrapText="1"/>
    </xf>
    <xf numFmtId="0" fontId="7" fillId="2" borderId="0" xfId="0" applyFont="1" applyFill="1" applyAlignment="1"/>
    <xf numFmtId="0" fontId="17" fillId="2" borderId="0" xfId="0" applyFont="1" applyFill="1" applyAlignment="1">
      <alignment vertical="top"/>
    </xf>
    <xf numFmtId="0" fontId="7" fillId="2" borderId="0" xfId="0" applyFont="1" applyFill="1" applyAlignment="1">
      <alignment horizontal="left" vertical="top"/>
    </xf>
    <xf numFmtId="0" fontId="5" fillId="2" borderId="10" xfId="0" applyFont="1" applyFill="1" applyBorder="1" applyAlignment="1">
      <alignment horizontal="left" vertical="top" wrapText="1"/>
    </xf>
    <xf numFmtId="0" fontId="7" fillId="2" borderId="0" xfId="0" applyFont="1" applyFill="1" applyAlignment="1">
      <alignment vertical="center"/>
    </xf>
    <xf numFmtId="0" fontId="8" fillId="5" borderId="12" xfId="0" applyFont="1" applyFill="1" applyBorder="1" applyAlignment="1">
      <alignment horizontal="left" vertical="center" wrapText="1"/>
    </xf>
    <xf numFmtId="0" fontId="17"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3" fillId="4"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0" fillId="2" borderId="2" xfId="0" applyFill="1" applyBorder="1" applyAlignment="1">
      <alignment wrapText="1"/>
    </xf>
    <xf numFmtId="0" fontId="20" fillId="2" borderId="0" xfId="0" applyFont="1" applyFill="1" applyAlignment="1"/>
    <xf numFmtId="0" fontId="20" fillId="2" borderId="0" xfId="0" applyFont="1" applyFill="1" applyAlignment="1">
      <alignment horizontal="left" vertical="top"/>
    </xf>
    <xf numFmtId="0" fontId="7" fillId="2" borderId="5" xfId="0" applyFont="1" applyFill="1" applyBorder="1" applyAlignment="1">
      <alignment vertical="center"/>
    </xf>
    <xf numFmtId="0" fontId="5" fillId="2" borderId="0" xfId="0" applyFont="1" applyFill="1" applyBorder="1" applyAlignment="1">
      <alignment horizontal="left" vertical="top" wrapText="1"/>
    </xf>
    <xf numFmtId="3" fontId="3" fillId="3" borderId="9"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8" fillId="2" borderId="0" xfId="0" applyFont="1" applyFill="1" applyAlignment="1">
      <alignment horizontal="left" vertical="top"/>
    </xf>
    <xf numFmtId="0" fontId="5" fillId="2" borderId="30" xfId="0" applyFont="1" applyFill="1" applyBorder="1" applyAlignment="1">
      <alignment horizontal="left" vertical="top" wrapText="1"/>
    </xf>
    <xf numFmtId="0" fontId="19" fillId="2" borderId="0" xfId="0" applyFont="1" applyFill="1" applyAlignment="1">
      <alignment horizontal="left" vertical="top" wrapText="1"/>
    </xf>
    <xf numFmtId="0" fontId="41" fillId="2" borderId="0" xfId="0" applyFont="1" applyFill="1" applyAlignment="1">
      <alignment horizontal="left" vertical="top" wrapText="1"/>
    </xf>
    <xf numFmtId="0" fontId="41" fillId="2" borderId="0" xfId="0" applyFont="1" applyFill="1" applyAlignment="1">
      <alignment horizontal="left" vertical="top"/>
    </xf>
    <xf numFmtId="0" fontId="41" fillId="2" borderId="0" xfId="0" applyFont="1" applyFill="1" applyAlignment="1"/>
    <xf numFmtId="0" fontId="8" fillId="2" borderId="0" xfId="0" applyFont="1" applyFill="1" applyBorder="1" applyAlignment="1">
      <alignment horizontal="left" vertical="center" wrapText="1"/>
    </xf>
  </cellXfs>
  <cellStyles count="10">
    <cellStyle name="Comma" xfId="1" builtinId="3"/>
    <cellStyle name="Comma 2" xfId="2" xr:uid="{F3BF9AB4-A52E-4D7C-A84C-4F0D48572B57}"/>
    <cellStyle name="Comma 2 2" xfId="4" xr:uid="{79919AD5-FE81-4273-8057-2BB61A8BB690}"/>
    <cellStyle name="Comma 2 2 2" xfId="3" xr:uid="{C700BC3A-1F33-49D0-B480-68BC002C76AC}"/>
    <cellStyle name="Comma 2 2 2 2" xfId="5" xr:uid="{46347D62-207F-49C8-8E72-646ACFD9C49D}"/>
    <cellStyle name="Comma 3" xfId="6" xr:uid="{9260223F-370C-4FF9-901A-B8BDCEFDAEDF}"/>
    <cellStyle name="Comma 3 2" xfId="8" xr:uid="{57B98E47-8C09-4C50-A957-40AEBD4732EB}"/>
    <cellStyle name="Hyperlink" xfId="9" builtinId="8"/>
    <cellStyle name="Normal" xfId="0" builtinId="0"/>
    <cellStyle name="Percent 2" xfId="7" xr:uid="{A8625665-A6A4-4224-A5EF-18D9AE7A7B6E}"/>
  </cellStyles>
  <dxfs count="0"/>
  <tableStyles count="1" defaultTableStyle="TableStyleMedium2" defaultPivotStyle="PivotStyleLight16">
    <tableStyle name="Invisible" pivot="0" table="0" count="0" xr9:uid="{ED87A97D-752C-4082-A88C-E1DFE7B94B45}"/>
  </tableStyles>
  <colors>
    <mruColors>
      <color rgb="FFE6F7F7"/>
      <color rgb="FFB5E6E5"/>
      <color rgb="FFCEEEED"/>
      <color rgb="FF85D6D4"/>
      <color rgb="FF99E3DA"/>
      <color rgb="FFB5CFFF"/>
      <color rgb="FF4472C4"/>
      <color rgb="FF2171FF"/>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342901</xdr:colOff>
      <xdr:row>1</xdr:row>
      <xdr:rowOff>21772</xdr:rowOff>
    </xdr:from>
    <xdr:to>
      <xdr:col>6</xdr:col>
      <xdr:colOff>309182</xdr:colOff>
      <xdr:row>15</xdr:row>
      <xdr:rowOff>52800</xdr:rowOff>
    </xdr:to>
    <xdr:pic>
      <xdr:nvPicPr>
        <xdr:cNvPr id="4" name="Picture 3">
          <a:extLst>
            <a:ext uri="{FF2B5EF4-FFF2-40B4-BE49-F238E27FC236}">
              <a16:creationId xmlns:a16="http://schemas.microsoft.com/office/drawing/2014/main" id="{5192B703-A2EF-9042-B7D5-91964338B46D}"/>
            </a:ext>
          </a:extLst>
        </xdr:cNvPr>
        <xdr:cNvPicPr>
          <a:picLocks noChangeAspect="1"/>
        </xdr:cNvPicPr>
      </xdr:nvPicPr>
      <xdr:blipFill>
        <a:blip xmlns:r="http://schemas.openxmlformats.org/officeDocument/2006/relationships" r:embed="rId1"/>
        <a:stretch>
          <a:fillRect/>
        </a:stretch>
      </xdr:blipFill>
      <xdr:spPr>
        <a:xfrm>
          <a:off x="8256815" y="206829"/>
          <a:ext cx="3041495" cy="4320000"/>
        </a:xfrm>
        <a:prstGeom prst="rect">
          <a:avLst/>
        </a:prstGeom>
      </xdr:spPr>
    </xdr:pic>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5271FF"/>
      </a:dk2>
      <a:lt2>
        <a:srgbClr val="E7E6E6"/>
      </a:lt2>
      <a:accent1>
        <a:srgbClr val="DFB558"/>
      </a:accent1>
      <a:accent2>
        <a:srgbClr val="359D9A"/>
      </a:accent2>
      <a:accent3>
        <a:srgbClr val="00338D"/>
      </a:accent3>
      <a:accent4>
        <a:srgbClr val="E8C987"/>
      </a:accent4>
      <a:accent5>
        <a:srgbClr val="91B8FE"/>
      </a:accent5>
      <a:accent6>
        <a:srgbClr val="85D6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inance.gov.au/government/climate-action-government-operations/commonwealth-emission-reporting/net-zero-government-operations-annual-progress-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ric.gov.au/sites/default/files/documents/20240925_OOS_Emissions-Reduction-Plan-FY2024-25_CL.pdf" TargetMode="External"/><Relationship Id="rId3" Type="http://schemas.openxmlformats.org/officeDocument/2006/relationships/hyperlink" Target="https://www.defence.gov.au/about/strategic-planning/defence-net-zero-strategy" TargetMode="External"/><Relationship Id="rId7" Type="http://schemas.openxmlformats.org/officeDocument/2006/relationships/hyperlink" Target="https://www.mdba.gov.au/publications-and-data/publications/murray-darling-basin-authority-emissions-reduction-plan-2024" TargetMode="External"/><Relationship Id="rId12" Type="http://schemas.openxmlformats.org/officeDocument/2006/relationships/printerSettings" Target="../printerSettings/printerSettings17.bin"/><Relationship Id="rId2" Type="http://schemas.openxmlformats.org/officeDocument/2006/relationships/hyperlink" Target="https://www.finance.gov.au/government/climate-action-government-operations/aps-net-zero-emissions-2030" TargetMode="External"/><Relationship Id="rId1" Type="http://schemas.openxmlformats.org/officeDocument/2006/relationships/hyperlink" Target="https://www.finance.gov.au/government/managing-commonwealth-resources/structure-australian-government-public-sector/pgpa-act-flipchart-and-list" TargetMode="External"/><Relationship Id="rId6" Type="http://schemas.openxmlformats.org/officeDocument/2006/relationships/hyperlink" Target="https://www.homeaffairs.gov.au/commitments/files/home-affairs-emissions-reduction-plan.pdf" TargetMode="External"/><Relationship Id="rId11" Type="http://schemas.openxmlformats.org/officeDocument/2006/relationships/hyperlink" Target="https://www.finance.gov.au/government/managing-commonwealth-resources/structure-australian-government-public-sector/pgpa-act-flipchart-and-list" TargetMode="External"/><Relationship Id="rId5" Type="http://schemas.openxmlformats.org/officeDocument/2006/relationships/hyperlink" Target="https://www.defence.gov.au/about/strategic-planning/defence-net-zero-strategy" TargetMode="External"/><Relationship Id="rId10" Type="http://schemas.openxmlformats.org/officeDocument/2006/relationships/hyperlink" Target="https://www.tourism.australia.com/content/dam/digital/corporate/documents/tourism-australia-emission-reduction-plan-23-24.pdf" TargetMode="External"/><Relationship Id="rId4" Type="http://schemas.openxmlformats.org/officeDocument/2006/relationships/hyperlink" Target="https://www.austrac.gov.au/austrac-emissions-reduction-plan-2024" TargetMode="External"/><Relationship Id="rId9" Type="http://schemas.openxmlformats.org/officeDocument/2006/relationships/hyperlink" Target="https://www.harbourtrust.gov.au/media/i3oj2ppb/27062024_ht_emissions-reductions-plan_2024_final.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0B5A-7B95-4A01-9A2C-74019016BD36}">
  <dimension ref="A1:A9"/>
  <sheetViews>
    <sheetView view="pageLayout" zoomScaleNormal="100" workbookViewId="0">
      <selection activeCell="A14" sqref="A14"/>
    </sheetView>
  </sheetViews>
  <sheetFormatPr defaultColWidth="8.69140625" defaultRowHeight="14.6" x14ac:dyDescent="0.4"/>
  <cols>
    <col min="1" max="1" width="75.921875" style="52" customWidth="1"/>
    <col min="2" max="16384" width="8.69140625" style="1"/>
  </cols>
  <sheetData>
    <row r="1" spans="1:1" x14ac:dyDescent="0.4">
      <c r="A1" s="74" t="s">
        <v>660</v>
      </c>
    </row>
    <row r="2" spans="1:1" ht="90" x14ac:dyDescent="0.7">
      <c r="A2" s="71" t="s">
        <v>0</v>
      </c>
    </row>
    <row r="4" spans="1:1" ht="29.15" x14ac:dyDescent="0.4">
      <c r="A4" s="72" t="s">
        <v>1</v>
      </c>
    </row>
    <row r="6" spans="1:1" x14ac:dyDescent="0.4">
      <c r="A6" s="52" t="s">
        <v>2</v>
      </c>
    </row>
    <row r="7" spans="1:1" ht="29.15" x14ac:dyDescent="0.4">
      <c r="A7" s="73" t="s">
        <v>726</v>
      </c>
    </row>
    <row r="8" spans="1:1" ht="29.15" x14ac:dyDescent="0.4">
      <c r="A8" s="52" t="s">
        <v>727</v>
      </c>
    </row>
    <row r="9" spans="1:1" ht="29.15" x14ac:dyDescent="0.4">
      <c r="A9" s="52" t="s">
        <v>3</v>
      </c>
    </row>
  </sheetData>
  <hyperlinks>
    <hyperlink ref="A4" r:id="rId1" xr:uid="{1D2CB87A-909E-490D-8D1F-EAD4245724D9}"/>
  </hyperlinks>
  <pageMargins left="0.7" right="0.7" top="0.75" bottom="0.75" header="0.3" footer="0.3"/>
  <pageSetup paperSize="9" orientation="landscape" r:id="rId2"/>
  <headerFooter>
    <oddHeader>&amp;A</oddHeader>
    <oddFooter>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A3F4-EEFE-4E33-87CA-5C8DE8CAAF13}">
  <dimension ref="A1:J16"/>
  <sheetViews>
    <sheetView view="pageLayout" zoomScaleNormal="100" workbookViewId="0">
      <selection activeCell="A14" sqref="A14"/>
    </sheetView>
  </sheetViews>
  <sheetFormatPr defaultColWidth="9.23046875" defaultRowHeight="14.6" x14ac:dyDescent="0.4"/>
  <cols>
    <col min="1" max="1" width="30.07421875" style="1" customWidth="1"/>
    <col min="2" max="2" width="17.3046875" style="1" customWidth="1"/>
    <col min="3" max="3" width="18.23046875" style="1" customWidth="1"/>
    <col min="4" max="4" width="9.23046875" style="1"/>
    <col min="5" max="7" width="9.23046875" style="1" customWidth="1"/>
    <col min="8" max="16384" width="9.23046875" style="1"/>
  </cols>
  <sheetData>
    <row r="1" spans="1:10" s="217" customFormat="1" ht="29.15" customHeight="1" x14ac:dyDescent="0.6">
      <c r="A1" s="239" t="s">
        <v>841</v>
      </c>
      <c r="B1" s="239"/>
      <c r="C1" s="239"/>
      <c r="D1" s="239"/>
      <c r="E1" s="239"/>
      <c r="F1" s="239"/>
      <c r="G1" s="239"/>
      <c r="H1" s="239"/>
      <c r="I1" s="239"/>
      <c r="J1" s="239"/>
    </row>
    <row r="2" spans="1:10" s="55" customFormat="1" ht="49.75" customHeight="1" x14ac:dyDescent="0.3">
      <c r="A2" s="175" t="s">
        <v>723</v>
      </c>
      <c r="B2" s="175"/>
      <c r="C2" s="175"/>
      <c r="D2" s="175"/>
      <c r="E2" s="175"/>
      <c r="F2" s="175"/>
      <c r="G2" s="175"/>
      <c r="H2" s="175"/>
      <c r="I2" s="175"/>
      <c r="J2" s="175"/>
    </row>
    <row r="3" spans="1:10" ht="27.45" x14ac:dyDescent="0.4">
      <c r="A3" s="21" t="s">
        <v>35</v>
      </c>
      <c r="B3" s="21" t="s">
        <v>36</v>
      </c>
      <c r="C3" s="10" t="s">
        <v>20</v>
      </c>
    </row>
    <row r="4" spans="1:10" ht="15" thickBot="1" x14ac:dyDescent="0.45">
      <c r="A4" s="75" t="s">
        <v>60</v>
      </c>
      <c r="B4" s="63">
        <v>43581</v>
      </c>
      <c r="C4" s="63">
        <v>71076</v>
      </c>
    </row>
    <row r="5" spans="1:10" ht="15" thickBot="1" x14ac:dyDescent="0.45">
      <c r="A5" s="75" t="s">
        <v>61</v>
      </c>
      <c r="B5" s="63">
        <v>11647</v>
      </c>
      <c r="C5" s="63">
        <v>15383</v>
      </c>
    </row>
    <row r="6" spans="1:10" ht="15" thickBot="1" x14ac:dyDescent="0.45">
      <c r="A6" s="75" t="s">
        <v>62</v>
      </c>
      <c r="B6" s="63">
        <v>64299</v>
      </c>
      <c r="C6" s="63">
        <v>13188</v>
      </c>
    </row>
    <row r="7" spans="1:10" ht="15" thickBot="1" x14ac:dyDescent="0.45">
      <c r="A7" s="75" t="s">
        <v>63</v>
      </c>
      <c r="B7" s="63">
        <v>766</v>
      </c>
      <c r="C7" s="63">
        <v>1622</v>
      </c>
    </row>
    <row r="8" spans="1:10" ht="15" thickBot="1" x14ac:dyDescent="0.45">
      <c r="A8" s="75" t="s">
        <v>64</v>
      </c>
      <c r="B8" s="63">
        <v>3950</v>
      </c>
      <c r="C8" s="63">
        <v>13241</v>
      </c>
    </row>
    <row r="9" spans="1:10" ht="15" thickBot="1" x14ac:dyDescent="0.45">
      <c r="A9" s="75" t="s">
        <v>65</v>
      </c>
      <c r="B9" s="63">
        <v>1621</v>
      </c>
      <c r="C9" s="63">
        <v>2594</v>
      </c>
    </row>
    <row r="10" spans="1:10" ht="15" thickBot="1" x14ac:dyDescent="0.45">
      <c r="A10" s="75" t="s">
        <v>66</v>
      </c>
      <c r="B10" s="63">
        <v>669</v>
      </c>
      <c r="C10" s="63">
        <v>468</v>
      </c>
    </row>
    <row r="11" spans="1:10" ht="15" thickBot="1" x14ac:dyDescent="0.45">
      <c r="A11" s="75" t="s">
        <v>67</v>
      </c>
      <c r="B11" s="63">
        <v>451</v>
      </c>
      <c r="C11" s="63">
        <v>901</v>
      </c>
    </row>
    <row r="12" spans="1:10" ht="15" thickBot="1" x14ac:dyDescent="0.45">
      <c r="A12" s="75" t="s">
        <v>68</v>
      </c>
      <c r="B12" s="63">
        <v>911</v>
      </c>
      <c r="C12" s="63">
        <v>365</v>
      </c>
    </row>
    <row r="13" spans="1:10" ht="15" thickBot="1" x14ac:dyDescent="0.45">
      <c r="A13" s="75" t="s">
        <v>69</v>
      </c>
      <c r="B13" s="63">
        <v>1</v>
      </c>
      <c r="C13" s="63">
        <v>6</v>
      </c>
    </row>
    <row r="14" spans="1:10" ht="15" thickBot="1" x14ac:dyDescent="0.45">
      <c r="A14" s="75" t="s">
        <v>70</v>
      </c>
      <c r="B14" s="63">
        <v>1</v>
      </c>
      <c r="C14" s="63">
        <v>4</v>
      </c>
    </row>
    <row r="15" spans="1:10" ht="15" thickBot="1" x14ac:dyDescent="0.45">
      <c r="A15" s="75" t="s">
        <v>71</v>
      </c>
      <c r="B15" s="63">
        <v>104</v>
      </c>
      <c r="C15" s="63">
        <v>0</v>
      </c>
    </row>
    <row r="16" spans="1:10" x14ac:dyDescent="0.4">
      <c r="A16" s="21" t="s">
        <v>23</v>
      </c>
      <c r="B16" s="23">
        <v>128001</v>
      </c>
      <c r="C16" s="23">
        <v>118848</v>
      </c>
    </row>
  </sheetData>
  <mergeCells count="2">
    <mergeCell ref="A1:J1"/>
    <mergeCell ref="A2:J2"/>
  </mergeCells>
  <pageMargins left="0.7" right="0.7" top="0.75" bottom="0.75" header="0.3" footer="0.3"/>
  <pageSetup paperSize="9" orientation="landscape" r:id="rId1"/>
  <headerFooter>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484F-776B-4D91-97DE-58547AA60804}">
  <dimension ref="A1:J11"/>
  <sheetViews>
    <sheetView view="pageLayout" zoomScaleNormal="100" workbookViewId="0">
      <selection activeCell="A14" sqref="A14"/>
    </sheetView>
  </sheetViews>
  <sheetFormatPr defaultColWidth="9.23046875" defaultRowHeight="14.6" x14ac:dyDescent="0.4"/>
  <cols>
    <col min="1" max="1" width="25.07421875" style="1" customWidth="1"/>
    <col min="2" max="2" width="19.69140625" style="1" customWidth="1"/>
    <col min="3" max="3" width="18.3828125" style="1" customWidth="1"/>
    <col min="4" max="4" width="9.23046875" style="1"/>
    <col min="5" max="7" width="9.23046875" style="1" customWidth="1"/>
    <col min="8" max="16384" width="9.23046875" style="1"/>
  </cols>
  <sheetData>
    <row r="1" spans="1:10" s="217" customFormat="1" ht="25.3" x14ac:dyDescent="0.6">
      <c r="A1" s="240" t="s">
        <v>842</v>
      </c>
      <c r="B1" s="240"/>
      <c r="C1" s="240"/>
      <c r="D1" s="240"/>
      <c r="E1" s="240"/>
      <c r="F1" s="240"/>
      <c r="G1" s="240"/>
      <c r="H1" s="240"/>
      <c r="I1" s="240"/>
      <c r="J1" s="240"/>
    </row>
    <row r="2" spans="1:10" s="219" customFormat="1" ht="19.3" customHeight="1" x14ac:dyDescent="0.3">
      <c r="A2" s="221" t="s">
        <v>724</v>
      </c>
      <c r="B2" s="221"/>
      <c r="C2" s="221"/>
      <c r="D2" s="221"/>
      <c r="E2" s="221"/>
      <c r="F2" s="221"/>
      <c r="G2" s="221"/>
      <c r="H2" s="221"/>
      <c r="I2" s="221"/>
      <c r="J2" s="221"/>
    </row>
    <row r="3" spans="1:10" ht="27.45" x14ac:dyDescent="0.4">
      <c r="A3" s="21" t="s">
        <v>72</v>
      </c>
      <c r="B3" s="21" t="s">
        <v>73</v>
      </c>
      <c r="C3" s="21" t="s">
        <v>19</v>
      </c>
    </row>
    <row r="4" spans="1:10" ht="15" thickBot="1" x14ac:dyDescent="0.45">
      <c r="A4" s="85" t="s">
        <v>74</v>
      </c>
      <c r="B4" s="104">
        <v>47</v>
      </c>
      <c r="C4" s="104">
        <v>32</v>
      </c>
    </row>
    <row r="5" spans="1:10" ht="15" thickBot="1" x14ac:dyDescent="0.45">
      <c r="A5" s="85" t="s">
        <v>75</v>
      </c>
      <c r="B5" s="104">
        <v>2</v>
      </c>
      <c r="C5" s="104">
        <v>5</v>
      </c>
    </row>
    <row r="6" spans="1:10" ht="15" thickBot="1" x14ac:dyDescent="0.45">
      <c r="A6" s="85" t="s">
        <v>76</v>
      </c>
      <c r="B6" s="104">
        <v>1</v>
      </c>
      <c r="C6" s="104">
        <v>1</v>
      </c>
    </row>
    <row r="7" spans="1:10" ht="15" thickBot="1" x14ac:dyDescent="0.45">
      <c r="A7" s="85" t="s">
        <v>77</v>
      </c>
      <c r="B7" s="105">
        <v>2170</v>
      </c>
      <c r="C7" s="105">
        <v>2821</v>
      </c>
    </row>
    <row r="8" spans="1:10" ht="15" thickBot="1" x14ac:dyDescent="0.45">
      <c r="A8" s="85" t="s">
        <v>78</v>
      </c>
      <c r="B8" s="104">
        <v>86</v>
      </c>
      <c r="C8" s="104">
        <v>1</v>
      </c>
    </row>
    <row r="9" spans="1:10" ht="15" thickBot="1" x14ac:dyDescent="0.45">
      <c r="A9" s="85" t="s">
        <v>79</v>
      </c>
      <c r="B9" s="104">
        <v>61</v>
      </c>
      <c r="C9" s="104">
        <v>35</v>
      </c>
    </row>
    <row r="10" spans="1:10" ht="15" thickBot="1" x14ac:dyDescent="0.45">
      <c r="A10" s="85" t="s">
        <v>833</v>
      </c>
      <c r="B10" s="104">
        <v>65</v>
      </c>
      <c r="C10" s="105">
        <v>1527</v>
      </c>
    </row>
    <row r="11" spans="1:10" ht="15" thickBot="1" x14ac:dyDescent="0.45">
      <c r="A11" s="106" t="s">
        <v>23</v>
      </c>
      <c r="B11" s="107">
        <v>2432</v>
      </c>
      <c r="C11" s="107">
        <v>4422</v>
      </c>
    </row>
  </sheetData>
  <mergeCells count="2">
    <mergeCell ref="A1:J1"/>
    <mergeCell ref="A2:J2"/>
  </mergeCells>
  <pageMargins left="0.7" right="0.7" top="0.75" bottom="0.75" header="0.3" footer="0.3"/>
  <pageSetup paperSize="9" orientation="landscape" r:id="rId1"/>
  <headerFooter>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0B35-661B-4BA9-AB15-8FAF3FAA3064}">
  <dimension ref="A1:F39"/>
  <sheetViews>
    <sheetView view="pageLayout" zoomScaleNormal="100" workbookViewId="0">
      <selection activeCell="A14" sqref="A14"/>
    </sheetView>
  </sheetViews>
  <sheetFormatPr defaultColWidth="8.69140625" defaultRowHeight="14.6" x14ac:dyDescent="0.4"/>
  <cols>
    <col min="1" max="1" width="25.765625" style="1" customWidth="1"/>
    <col min="2" max="2" width="27.23046875" style="1" customWidth="1"/>
    <col min="3" max="4" width="20.84375" style="1" customWidth="1"/>
    <col min="5" max="5" width="23.3046875" style="1" bestFit="1" customWidth="1"/>
    <col min="6" max="6" width="12.15234375" style="1" customWidth="1"/>
    <col min="7" max="16384" width="8.69140625" style="1"/>
  </cols>
  <sheetData>
    <row r="1" spans="1:6" s="217" customFormat="1" ht="25.3" x14ac:dyDescent="0.6">
      <c r="A1" s="240" t="s">
        <v>843</v>
      </c>
      <c r="B1" s="240"/>
      <c r="C1" s="240"/>
      <c r="D1" s="240"/>
      <c r="E1" s="240"/>
      <c r="F1" s="240"/>
    </row>
    <row r="2" spans="1:6" s="86" customFormat="1" ht="74.150000000000006" customHeight="1" thickBot="1" x14ac:dyDescent="0.45">
      <c r="A2" s="222" t="s">
        <v>725</v>
      </c>
      <c r="B2" s="222"/>
      <c r="C2" s="222"/>
      <c r="D2" s="222"/>
      <c r="E2" s="222"/>
      <c r="F2" s="222"/>
    </row>
    <row r="3" spans="1:6" ht="24.75" customHeight="1" x14ac:dyDescent="0.4">
      <c r="A3" s="183" t="s">
        <v>80</v>
      </c>
      <c r="B3" s="183" t="s">
        <v>81</v>
      </c>
      <c r="C3" s="183" t="s">
        <v>82</v>
      </c>
      <c r="D3" s="183" t="s">
        <v>83</v>
      </c>
      <c r="E3" s="183" t="s">
        <v>84</v>
      </c>
      <c r="F3" s="183" t="s">
        <v>85</v>
      </c>
    </row>
    <row r="4" spans="1:6" x14ac:dyDescent="0.4">
      <c r="A4" s="184"/>
      <c r="B4" s="184"/>
      <c r="C4" s="184"/>
      <c r="D4" s="184"/>
      <c r="E4" s="184"/>
      <c r="F4" s="184"/>
    </row>
    <row r="5" spans="1:6" ht="15.45" thickBot="1" x14ac:dyDescent="0.45">
      <c r="A5" s="185"/>
      <c r="B5" s="49"/>
      <c r="C5" s="50" t="s">
        <v>86</v>
      </c>
      <c r="D5" s="50" t="s">
        <v>87</v>
      </c>
      <c r="E5" s="50" t="s">
        <v>87</v>
      </c>
      <c r="F5" s="50" t="s">
        <v>88</v>
      </c>
    </row>
    <row r="6" spans="1:6" ht="15" thickBot="1" x14ac:dyDescent="0.45">
      <c r="A6" s="180" t="s">
        <v>89</v>
      </c>
      <c r="B6" s="180"/>
      <c r="C6" s="108">
        <v>62137</v>
      </c>
      <c r="D6" s="108">
        <v>4369</v>
      </c>
      <c r="E6" s="108">
        <v>1121</v>
      </c>
      <c r="F6" s="108">
        <v>5490</v>
      </c>
    </row>
    <row r="7" spans="1:6" ht="15" thickBot="1" x14ac:dyDescent="0.45">
      <c r="A7" s="181" t="s">
        <v>90</v>
      </c>
      <c r="B7" s="181"/>
      <c r="C7" s="109">
        <v>62137</v>
      </c>
      <c r="D7" s="109">
        <v>4369</v>
      </c>
      <c r="E7" s="109">
        <v>1121</v>
      </c>
      <c r="F7" s="109">
        <v>5490</v>
      </c>
    </row>
    <row r="8" spans="1:6" ht="15" thickBot="1" x14ac:dyDescent="0.45">
      <c r="A8" s="62"/>
      <c r="B8" s="62" t="s">
        <v>91</v>
      </c>
      <c r="C8" s="110">
        <v>62137</v>
      </c>
      <c r="D8" s="112">
        <v>4369</v>
      </c>
      <c r="E8" s="112">
        <v>1121</v>
      </c>
      <c r="F8" s="112">
        <v>5490</v>
      </c>
    </row>
    <row r="9" spans="1:6" ht="15" thickBot="1" x14ac:dyDescent="0.45">
      <c r="A9" s="180" t="s">
        <v>92</v>
      </c>
      <c r="B9" s="180"/>
      <c r="C9" s="111">
        <v>2524343</v>
      </c>
      <c r="D9" s="111">
        <v>177104</v>
      </c>
      <c r="E9" s="111">
        <v>43633</v>
      </c>
      <c r="F9" s="111">
        <v>220737</v>
      </c>
    </row>
    <row r="10" spans="1:6" ht="15" thickBot="1" x14ac:dyDescent="0.45">
      <c r="A10" s="181" t="s">
        <v>93</v>
      </c>
      <c r="B10" s="181"/>
      <c r="C10" s="109">
        <v>824655</v>
      </c>
      <c r="D10" s="109">
        <v>57447</v>
      </c>
      <c r="E10" s="109">
        <v>14229</v>
      </c>
      <c r="F10" s="109">
        <v>71676</v>
      </c>
    </row>
    <row r="11" spans="1:6" ht="15" thickBot="1" x14ac:dyDescent="0.45">
      <c r="A11" s="62"/>
      <c r="B11" s="62" t="s">
        <v>94</v>
      </c>
      <c r="C11" s="112">
        <v>628050</v>
      </c>
      <c r="D11" s="112">
        <v>44221</v>
      </c>
      <c r="E11" s="112">
        <v>10865</v>
      </c>
      <c r="F11" s="112">
        <v>55086</v>
      </c>
    </row>
    <row r="12" spans="1:6" ht="15" thickBot="1" x14ac:dyDescent="0.45">
      <c r="A12" s="62"/>
      <c r="B12" s="62" t="s">
        <v>95</v>
      </c>
      <c r="C12" s="112">
        <v>1047</v>
      </c>
      <c r="D12" s="98">
        <v>1</v>
      </c>
      <c r="E12" s="98">
        <v>0</v>
      </c>
      <c r="F12" s="98">
        <v>1</v>
      </c>
    </row>
    <row r="13" spans="1:6" ht="15" thickBot="1" x14ac:dyDescent="0.45">
      <c r="A13" s="62"/>
      <c r="B13" s="62" t="s">
        <v>96</v>
      </c>
      <c r="C13" s="112">
        <v>195558</v>
      </c>
      <c r="D13" s="112">
        <v>13225</v>
      </c>
      <c r="E13" s="112">
        <v>3364</v>
      </c>
      <c r="F13" s="112">
        <v>16589</v>
      </c>
    </row>
    <row r="14" spans="1:6" ht="15" thickBot="1" x14ac:dyDescent="0.45">
      <c r="A14" s="181" t="s">
        <v>97</v>
      </c>
      <c r="B14" s="181"/>
      <c r="C14" s="109">
        <v>4875</v>
      </c>
      <c r="D14" s="113">
        <v>343</v>
      </c>
      <c r="E14" s="113">
        <v>84</v>
      </c>
      <c r="F14" s="113">
        <v>427</v>
      </c>
    </row>
    <row r="15" spans="1:6" ht="15" thickBot="1" x14ac:dyDescent="0.45">
      <c r="A15" s="62"/>
      <c r="B15" s="62" t="s">
        <v>94</v>
      </c>
      <c r="C15" s="112">
        <v>4672</v>
      </c>
      <c r="D15" s="98">
        <v>329</v>
      </c>
      <c r="E15" s="98">
        <v>81</v>
      </c>
      <c r="F15" s="98">
        <v>410</v>
      </c>
    </row>
    <row r="16" spans="1:6" ht="15" thickBot="1" x14ac:dyDescent="0.45">
      <c r="A16" s="62"/>
      <c r="B16" s="62" t="s">
        <v>96</v>
      </c>
      <c r="C16" s="98">
        <v>203</v>
      </c>
      <c r="D16" s="98">
        <v>14</v>
      </c>
      <c r="E16" s="98">
        <v>3</v>
      </c>
      <c r="F16" s="98">
        <v>17</v>
      </c>
    </row>
    <row r="17" spans="1:6" ht="15" thickBot="1" x14ac:dyDescent="0.45">
      <c r="A17" s="181" t="s">
        <v>98</v>
      </c>
      <c r="B17" s="181"/>
      <c r="C17" s="114">
        <v>1694584</v>
      </c>
      <c r="D17" s="114">
        <v>119298</v>
      </c>
      <c r="E17" s="114">
        <v>29316</v>
      </c>
      <c r="F17" s="114">
        <v>148614</v>
      </c>
    </row>
    <row r="18" spans="1:6" ht="15" thickBot="1" x14ac:dyDescent="0.45">
      <c r="A18" s="62"/>
      <c r="B18" s="62" t="s">
        <v>94</v>
      </c>
      <c r="C18" s="112">
        <v>1693986</v>
      </c>
      <c r="D18" s="112">
        <v>119257</v>
      </c>
      <c r="E18" s="112">
        <v>29306</v>
      </c>
      <c r="F18" s="112">
        <v>148563</v>
      </c>
    </row>
    <row r="19" spans="1:6" ht="15" thickBot="1" x14ac:dyDescent="0.45">
      <c r="A19" s="62"/>
      <c r="B19" s="62" t="s">
        <v>99</v>
      </c>
      <c r="C19" s="115">
        <v>6</v>
      </c>
      <c r="D19" s="115">
        <v>1</v>
      </c>
      <c r="E19" s="115">
        <v>0</v>
      </c>
      <c r="F19" s="115">
        <v>1</v>
      </c>
    </row>
    <row r="20" spans="1:6" ht="15" thickBot="1" x14ac:dyDescent="0.45">
      <c r="A20" s="62"/>
      <c r="B20" s="62" t="s">
        <v>96</v>
      </c>
      <c r="C20" s="98">
        <v>592</v>
      </c>
      <c r="D20" s="98">
        <v>40</v>
      </c>
      <c r="E20" s="98">
        <v>10</v>
      </c>
      <c r="F20" s="98">
        <v>50</v>
      </c>
    </row>
    <row r="21" spans="1:6" ht="15" thickBot="1" x14ac:dyDescent="0.45">
      <c r="A21" s="181" t="s">
        <v>100</v>
      </c>
      <c r="B21" s="181"/>
      <c r="C21" s="116">
        <v>229</v>
      </c>
      <c r="D21" s="116">
        <v>16</v>
      </c>
      <c r="E21" s="116">
        <v>4</v>
      </c>
      <c r="F21" s="116">
        <v>20</v>
      </c>
    </row>
    <row r="22" spans="1:6" ht="15" thickBot="1" x14ac:dyDescent="0.45">
      <c r="A22" s="62"/>
      <c r="B22" s="62" t="s">
        <v>99</v>
      </c>
      <c r="C22" s="115">
        <v>1</v>
      </c>
      <c r="D22" s="115">
        <v>1</v>
      </c>
      <c r="E22" s="115">
        <v>0</v>
      </c>
      <c r="F22" s="115">
        <v>1</v>
      </c>
    </row>
    <row r="23" spans="1:6" ht="15" thickBot="1" x14ac:dyDescent="0.45">
      <c r="A23" s="62"/>
      <c r="B23" s="62" t="s">
        <v>96</v>
      </c>
      <c r="C23" s="98">
        <v>228</v>
      </c>
      <c r="D23" s="98">
        <v>15</v>
      </c>
      <c r="E23" s="98">
        <v>4</v>
      </c>
      <c r="F23" s="98">
        <v>19</v>
      </c>
    </row>
    <row r="24" spans="1:6" ht="15" thickBot="1" x14ac:dyDescent="0.45">
      <c r="A24" s="180" t="s">
        <v>101</v>
      </c>
      <c r="B24" s="180"/>
      <c r="C24" s="117">
        <v>464040</v>
      </c>
      <c r="D24" s="117">
        <v>31728</v>
      </c>
      <c r="E24" s="117">
        <v>8979</v>
      </c>
      <c r="F24" s="117">
        <v>40707</v>
      </c>
    </row>
    <row r="25" spans="1:6" ht="15" thickBot="1" x14ac:dyDescent="0.45">
      <c r="A25" s="181" t="s">
        <v>102</v>
      </c>
      <c r="B25" s="181"/>
      <c r="C25" s="114">
        <v>464040</v>
      </c>
      <c r="D25" s="114">
        <v>31728</v>
      </c>
      <c r="E25" s="114">
        <v>8979</v>
      </c>
      <c r="F25" s="114">
        <v>40707</v>
      </c>
    </row>
    <row r="26" spans="1:6" ht="15" thickBot="1" x14ac:dyDescent="0.45">
      <c r="A26" s="62"/>
      <c r="B26" s="62" t="s">
        <v>103</v>
      </c>
      <c r="C26" s="115">
        <v>47</v>
      </c>
      <c r="D26" s="115">
        <v>1</v>
      </c>
      <c r="E26" s="115">
        <v>0</v>
      </c>
      <c r="F26" s="115">
        <v>1</v>
      </c>
    </row>
    <row r="27" spans="1:6" ht="15" thickBot="1" x14ac:dyDescent="0.45">
      <c r="A27" s="62"/>
      <c r="B27" s="62" t="s">
        <v>94</v>
      </c>
      <c r="C27" s="112">
        <v>456250</v>
      </c>
      <c r="D27" s="112">
        <v>31262</v>
      </c>
      <c r="E27" s="112">
        <v>8785</v>
      </c>
      <c r="F27" s="112">
        <v>40047</v>
      </c>
    </row>
    <row r="28" spans="1:6" ht="15" thickBot="1" x14ac:dyDescent="0.45">
      <c r="A28" s="62"/>
      <c r="B28" s="62" t="s">
        <v>99</v>
      </c>
      <c r="C28" s="115">
        <v>7</v>
      </c>
      <c r="D28" s="115">
        <v>1</v>
      </c>
      <c r="E28" s="115">
        <v>0</v>
      </c>
      <c r="F28" s="115">
        <v>1</v>
      </c>
    </row>
    <row r="29" spans="1:6" ht="15" thickBot="1" x14ac:dyDescent="0.45">
      <c r="A29" s="62"/>
      <c r="B29" s="62" t="s">
        <v>96</v>
      </c>
      <c r="C29" s="112">
        <v>7735</v>
      </c>
      <c r="D29" s="98">
        <v>463</v>
      </c>
      <c r="E29" s="98">
        <v>193</v>
      </c>
      <c r="F29" s="98">
        <v>656</v>
      </c>
    </row>
    <row r="30" spans="1:6" ht="15" thickBot="1" x14ac:dyDescent="0.45">
      <c r="A30" s="62"/>
      <c r="B30" s="62" t="s">
        <v>91</v>
      </c>
      <c r="C30" s="115">
        <v>1</v>
      </c>
      <c r="D30" s="115">
        <v>1</v>
      </c>
      <c r="E30" s="115">
        <v>1</v>
      </c>
      <c r="F30" s="115">
        <v>2</v>
      </c>
    </row>
    <row r="31" spans="1:6" ht="15" thickBot="1" x14ac:dyDescent="0.45">
      <c r="A31" s="180" t="s">
        <v>104</v>
      </c>
      <c r="B31" s="180"/>
      <c r="C31" s="117">
        <v>6735</v>
      </c>
      <c r="D31" s="118">
        <v>452</v>
      </c>
      <c r="E31" s="118">
        <v>137</v>
      </c>
      <c r="F31" s="118">
        <v>589</v>
      </c>
    </row>
    <row r="32" spans="1:6" ht="15" thickBot="1" x14ac:dyDescent="0.45">
      <c r="A32" s="181" t="s">
        <v>105</v>
      </c>
      <c r="B32" s="181"/>
      <c r="C32" s="114">
        <v>6735</v>
      </c>
      <c r="D32" s="116">
        <v>452</v>
      </c>
      <c r="E32" s="116">
        <v>137</v>
      </c>
      <c r="F32" s="116">
        <v>589</v>
      </c>
    </row>
    <row r="33" spans="1:6" ht="15" thickBot="1" x14ac:dyDescent="0.45">
      <c r="A33" s="62"/>
      <c r="B33" s="62" t="s">
        <v>94</v>
      </c>
      <c r="C33" s="112">
        <v>1473</v>
      </c>
      <c r="D33" s="98">
        <v>87</v>
      </c>
      <c r="E33" s="98">
        <v>42</v>
      </c>
      <c r="F33" s="98">
        <v>129</v>
      </c>
    </row>
    <row r="34" spans="1:6" ht="15" thickBot="1" x14ac:dyDescent="0.45">
      <c r="A34" s="62"/>
      <c r="B34" s="62" t="s">
        <v>99</v>
      </c>
      <c r="C34" s="115">
        <v>1</v>
      </c>
      <c r="D34" s="115">
        <v>1</v>
      </c>
      <c r="E34" s="115">
        <v>0</v>
      </c>
      <c r="F34" s="115">
        <v>1</v>
      </c>
    </row>
    <row r="35" spans="1:6" ht="15" thickBot="1" x14ac:dyDescent="0.45">
      <c r="A35" s="62"/>
      <c r="B35" s="62" t="s">
        <v>96</v>
      </c>
      <c r="C35" s="115">
        <v>430</v>
      </c>
      <c r="D35" s="115">
        <v>29</v>
      </c>
      <c r="E35" s="115">
        <v>7</v>
      </c>
      <c r="F35" s="115">
        <v>36</v>
      </c>
    </row>
    <row r="36" spans="1:6" ht="15" thickBot="1" x14ac:dyDescent="0.45">
      <c r="A36" s="62"/>
      <c r="B36" s="62" t="s">
        <v>91</v>
      </c>
      <c r="C36" s="112">
        <v>4343</v>
      </c>
      <c r="D36" s="98">
        <v>305</v>
      </c>
      <c r="E36" s="98">
        <v>78</v>
      </c>
      <c r="F36" s="98">
        <v>383</v>
      </c>
    </row>
    <row r="37" spans="1:6" ht="15" thickBot="1" x14ac:dyDescent="0.45">
      <c r="A37" s="62"/>
      <c r="B37" s="62" t="s">
        <v>106</v>
      </c>
      <c r="C37" s="98">
        <v>488</v>
      </c>
      <c r="D37" s="98">
        <v>30</v>
      </c>
      <c r="E37" s="98">
        <v>10</v>
      </c>
      <c r="F37" s="98">
        <v>40</v>
      </c>
    </row>
    <row r="38" spans="1:6" ht="15" thickBot="1" x14ac:dyDescent="0.45">
      <c r="A38" s="182" t="s">
        <v>107</v>
      </c>
      <c r="B38" s="182"/>
      <c r="C38" s="117">
        <v>3057255</v>
      </c>
      <c r="D38" s="117">
        <v>213653</v>
      </c>
      <c r="E38" s="117">
        <v>53870</v>
      </c>
      <c r="F38" s="117">
        <v>267523</v>
      </c>
    </row>
    <row r="39" spans="1:6" x14ac:dyDescent="0.4">
      <c r="A39" s="61"/>
    </row>
  </sheetData>
  <mergeCells count="20">
    <mergeCell ref="A3:A5"/>
    <mergeCell ref="B3:B4"/>
    <mergeCell ref="C3:C4"/>
    <mergeCell ref="D3:D4"/>
    <mergeCell ref="E3:E4"/>
    <mergeCell ref="F3:F4"/>
    <mergeCell ref="A2:F2"/>
    <mergeCell ref="A1:F1"/>
    <mergeCell ref="A6:B6"/>
    <mergeCell ref="A7:B7"/>
    <mergeCell ref="A38:B38"/>
    <mergeCell ref="A24:B24"/>
    <mergeCell ref="A25:B25"/>
    <mergeCell ref="A31:B31"/>
    <mergeCell ref="A32:B32"/>
    <mergeCell ref="A9:B9"/>
    <mergeCell ref="A10:B10"/>
    <mergeCell ref="A14:B14"/>
    <mergeCell ref="A17:B17"/>
    <mergeCell ref="A21:B21"/>
  </mergeCells>
  <pageMargins left="0.7" right="0.7" top="0.75" bottom="0.75" header="0.3" footer="0.3"/>
  <pageSetup paperSize="9" orientation="landscape" r:id="rId1"/>
  <headerFooter>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206E-E11B-42E0-BB8A-61371D0315D2}">
  <dimension ref="A1:H10"/>
  <sheetViews>
    <sheetView view="pageLayout" zoomScaleNormal="100" workbookViewId="0">
      <selection activeCell="A14" sqref="A14"/>
    </sheetView>
  </sheetViews>
  <sheetFormatPr defaultColWidth="8.69140625" defaultRowHeight="15" customHeight="1" x14ac:dyDescent="0.4"/>
  <cols>
    <col min="1" max="1" width="41" style="64" customWidth="1"/>
    <col min="2" max="2" width="16" style="1" customWidth="1"/>
    <col min="3" max="3" width="19.53515625" style="1" bestFit="1" customWidth="1"/>
    <col min="4" max="8" width="9.23046875" style="1" customWidth="1"/>
    <col min="9" max="16384" width="8.69140625" style="1"/>
  </cols>
  <sheetData>
    <row r="1" spans="1:8" s="220" customFormat="1" ht="24.9" customHeight="1" x14ac:dyDescent="0.4">
      <c r="A1" s="239" t="s">
        <v>844</v>
      </c>
      <c r="B1" s="239"/>
      <c r="C1" s="239"/>
      <c r="D1" s="239"/>
      <c r="E1" s="239"/>
      <c r="F1" s="239"/>
      <c r="G1" s="239"/>
      <c r="H1" s="239"/>
    </row>
    <row r="2" spans="1:8" s="86" customFormat="1" ht="24" customHeight="1" x14ac:dyDescent="0.4">
      <c r="A2" s="214" t="s">
        <v>717</v>
      </c>
      <c r="B2" s="214"/>
      <c r="C2" s="214"/>
      <c r="D2" s="214"/>
      <c r="E2" s="214"/>
      <c r="F2" s="214"/>
      <c r="G2" s="214"/>
      <c r="H2" s="214"/>
    </row>
    <row r="3" spans="1:8" ht="37.75" thickBot="1" x14ac:dyDescent="0.45">
      <c r="A3" s="16" t="s">
        <v>108</v>
      </c>
      <c r="B3" s="10" t="s">
        <v>109</v>
      </c>
      <c r="C3" s="10" t="s">
        <v>20</v>
      </c>
    </row>
    <row r="4" spans="1:8" thickBot="1" x14ac:dyDescent="0.45">
      <c r="A4" s="119" t="s">
        <v>677</v>
      </c>
      <c r="B4" s="186" t="s">
        <v>678</v>
      </c>
      <c r="C4" s="186"/>
    </row>
    <row r="5" spans="1:8" thickBot="1" x14ac:dyDescent="0.45">
      <c r="A5" s="120" t="s">
        <v>679</v>
      </c>
      <c r="B5" s="187"/>
      <c r="C5" s="187"/>
    </row>
    <row r="6" spans="1:8" thickBot="1" x14ac:dyDescent="0.45">
      <c r="A6" s="121" t="s">
        <v>680</v>
      </c>
      <c r="B6" s="112">
        <v>1030594976</v>
      </c>
      <c r="C6" s="112">
        <v>137093</v>
      </c>
    </row>
    <row r="7" spans="1:8" thickBot="1" x14ac:dyDescent="0.45">
      <c r="A7" s="121" t="s">
        <v>681</v>
      </c>
      <c r="B7" s="112">
        <v>53930614</v>
      </c>
      <c r="C7" s="112">
        <v>10631</v>
      </c>
    </row>
    <row r="8" spans="1:8" thickBot="1" x14ac:dyDescent="0.45">
      <c r="A8" s="121" t="s">
        <v>682</v>
      </c>
      <c r="B8" s="112">
        <v>352522</v>
      </c>
      <c r="C8" s="112">
        <v>69</v>
      </c>
    </row>
    <row r="9" spans="1:8" ht="15" customHeight="1" thickBot="1" x14ac:dyDescent="0.45">
      <c r="A9" s="121" t="s">
        <v>683</v>
      </c>
      <c r="B9" s="112">
        <v>41841</v>
      </c>
      <c r="C9" s="112">
        <v>8</v>
      </c>
    </row>
    <row r="10" spans="1:8" ht="15" customHeight="1" thickBot="1" x14ac:dyDescent="0.45">
      <c r="A10" s="50" t="s">
        <v>110</v>
      </c>
      <c r="B10" s="122">
        <v>1084919953</v>
      </c>
      <c r="C10" s="111">
        <v>147801</v>
      </c>
    </row>
  </sheetData>
  <mergeCells count="3">
    <mergeCell ref="B4:C5"/>
    <mergeCell ref="A1:H1"/>
    <mergeCell ref="A2:H2"/>
  </mergeCells>
  <pageMargins left="0.7" right="0.7" top="0.75" bottom="0.75" header="0.3" footer="0.3"/>
  <pageSetup paperSize="9" orientation="landscape" r:id="rId1"/>
  <headerFooter>
    <oddHeader>&amp;A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0DA65-0AF2-42BE-B3B4-D137BF84BA20}">
  <dimension ref="A1:J4"/>
  <sheetViews>
    <sheetView view="pageLayout" zoomScaleNormal="100" workbookViewId="0">
      <selection activeCell="A14" sqref="A14"/>
    </sheetView>
  </sheetViews>
  <sheetFormatPr defaultColWidth="9.23046875" defaultRowHeight="14.6" x14ac:dyDescent="0.4"/>
  <cols>
    <col min="1" max="1" width="18.3828125" style="1" customWidth="1"/>
    <col min="2" max="2" width="18.84375" style="1" customWidth="1"/>
    <col min="3" max="4" width="17.61328125" style="1" customWidth="1"/>
    <col min="5" max="5" width="9.23046875" style="1"/>
    <col min="6" max="9" width="9.23046875" style="1" customWidth="1"/>
    <col min="10" max="16384" width="9.23046875" style="1"/>
  </cols>
  <sheetData>
    <row r="1" spans="1:10" s="220" customFormat="1" ht="25.3" x14ac:dyDescent="0.4">
      <c r="A1" s="240" t="s">
        <v>845</v>
      </c>
      <c r="B1" s="240"/>
      <c r="C1" s="240"/>
      <c r="D1" s="240"/>
      <c r="E1" s="240"/>
      <c r="F1" s="240"/>
      <c r="G1" s="240"/>
      <c r="H1" s="240"/>
      <c r="I1" s="240"/>
      <c r="J1" s="240"/>
    </row>
    <row r="2" spans="1:10" s="86" customFormat="1" ht="21.45" customHeight="1" x14ac:dyDescent="0.4">
      <c r="A2" s="214" t="s">
        <v>717</v>
      </c>
      <c r="B2" s="214"/>
      <c r="C2" s="214"/>
      <c r="D2" s="214"/>
      <c r="E2" s="214"/>
      <c r="F2" s="214"/>
      <c r="G2" s="214"/>
      <c r="H2" s="214"/>
      <c r="I2" s="214"/>
      <c r="J2" s="214"/>
    </row>
    <row r="3" spans="1:10" ht="27.9" thickBot="1" x14ac:dyDescent="0.45">
      <c r="A3" s="16" t="s">
        <v>108</v>
      </c>
      <c r="B3" s="16" t="s">
        <v>111</v>
      </c>
      <c r="C3" s="17" t="s">
        <v>684</v>
      </c>
      <c r="D3" s="17" t="s">
        <v>20</v>
      </c>
    </row>
    <row r="4" spans="1:10" ht="15" thickBot="1" x14ac:dyDescent="0.45">
      <c r="A4" s="123" t="s">
        <v>112</v>
      </c>
      <c r="B4" s="123">
        <v>16796</v>
      </c>
      <c r="C4" s="123">
        <v>8839301</v>
      </c>
      <c r="D4" s="124">
        <v>4086</v>
      </c>
    </row>
  </sheetData>
  <mergeCells count="2">
    <mergeCell ref="A1:J1"/>
    <mergeCell ref="A2:J2"/>
  </mergeCells>
  <pageMargins left="0.7" right="0.7" top="0.75" bottom="0.75" header="0.3" footer="0.3"/>
  <pageSetup paperSize="9" orientation="landscape" r:id="rId1"/>
  <headerFooter>
    <oddHeader>&amp;A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EAF9A-37D5-4C4B-8B9F-42AF75DA0949}">
  <dimension ref="A1:I8"/>
  <sheetViews>
    <sheetView view="pageLayout" zoomScaleNormal="100" workbookViewId="0">
      <selection activeCell="A14" sqref="A14"/>
    </sheetView>
  </sheetViews>
  <sheetFormatPr defaultColWidth="9.23046875" defaultRowHeight="14.6" x14ac:dyDescent="0.4"/>
  <cols>
    <col min="1" max="1" width="27.765625" style="1" customWidth="1"/>
    <col min="2" max="2" width="22.921875" style="1" customWidth="1"/>
    <col min="3" max="3" width="18.3046875" style="1" customWidth="1"/>
    <col min="4" max="4" width="9.23046875" style="1"/>
    <col min="5" max="9" width="9.23046875" style="1" customWidth="1"/>
    <col min="10" max="16384" width="9.23046875" style="1"/>
  </cols>
  <sheetData>
    <row r="1" spans="1:9" s="220" customFormat="1" ht="25.3" x14ac:dyDescent="0.4">
      <c r="A1" s="240" t="s">
        <v>846</v>
      </c>
      <c r="B1" s="240"/>
      <c r="C1" s="240"/>
      <c r="D1" s="240"/>
      <c r="E1" s="240"/>
      <c r="F1" s="240"/>
      <c r="G1" s="240"/>
      <c r="H1" s="240"/>
      <c r="I1" s="240"/>
    </row>
    <row r="2" spans="1:9" s="86" customFormat="1" ht="20.149999999999999" customHeight="1" x14ac:dyDescent="0.4">
      <c r="A2" s="214" t="s">
        <v>717</v>
      </c>
      <c r="B2" s="214"/>
      <c r="C2" s="214"/>
      <c r="D2" s="214"/>
      <c r="E2" s="214"/>
      <c r="F2" s="214"/>
      <c r="G2" s="214"/>
      <c r="H2" s="214"/>
      <c r="I2" s="214"/>
    </row>
    <row r="3" spans="1:9" ht="27.45" x14ac:dyDescent="0.4">
      <c r="A3" s="16" t="s">
        <v>108</v>
      </c>
      <c r="B3" s="16" t="s">
        <v>685</v>
      </c>
      <c r="C3" s="17" t="s">
        <v>40</v>
      </c>
    </row>
    <row r="4" spans="1:9" ht="15" thickBot="1" x14ac:dyDescent="0.45">
      <c r="A4" s="92" t="s">
        <v>113</v>
      </c>
      <c r="B4" s="125">
        <v>943494</v>
      </c>
      <c r="C4" s="126">
        <v>52287</v>
      </c>
    </row>
    <row r="8" spans="1:9" x14ac:dyDescent="0.4">
      <c r="A8" s="54"/>
      <c r="B8" s="54"/>
    </row>
  </sheetData>
  <mergeCells count="2">
    <mergeCell ref="A1:I1"/>
    <mergeCell ref="A2:I2"/>
  </mergeCells>
  <pageMargins left="0.7" right="0.7" top="0.75" bottom="0.75" header="0.3" footer="0.3"/>
  <pageSetup paperSize="9" orientation="landscape" r:id="rId1"/>
  <headerFooter>
    <oddHeader>&amp;A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ACE9-DC3F-4074-A782-E196E79A89E1}">
  <dimension ref="A1:E26"/>
  <sheetViews>
    <sheetView view="pageLayout" zoomScaleNormal="100" workbookViewId="0">
      <selection activeCell="A14" sqref="A14"/>
    </sheetView>
  </sheetViews>
  <sheetFormatPr defaultColWidth="8.69140625" defaultRowHeight="14.6" x14ac:dyDescent="0.4"/>
  <cols>
    <col min="1" max="1" width="75.921875" style="1" customWidth="1"/>
    <col min="2" max="2" width="10.53515625" style="1" bestFit="1" customWidth="1"/>
    <col min="3" max="3" width="13.3046875" style="1" bestFit="1" customWidth="1"/>
    <col min="4" max="4" width="11.69140625" style="1" bestFit="1" customWidth="1"/>
    <col min="5" max="5" width="13.3046875" style="1" bestFit="1" customWidth="1"/>
    <col min="6" max="16384" width="8.69140625" style="1"/>
  </cols>
  <sheetData>
    <row r="1" spans="1:5" s="217" customFormat="1" ht="25.3" x14ac:dyDescent="0.6">
      <c r="A1" s="240" t="s">
        <v>847</v>
      </c>
      <c r="B1" s="240"/>
      <c r="C1" s="240"/>
      <c r="D1" s="240"/>
      <c r="E1" s="240"/>
    </row>
    <row r="2" spans="1:5" s="86" customFormat="1" ht="21" customHeight="1" x14ac:dyDescent="0.4">
      <c r="A2" s="216" t="s">
        <v>717</v>
      </c>
      <c r="B2" s="216"/>
      <c r="C2" s="216"/>
      <c r="D2" s="216"/>
      <c r="E2" s="216"/>
    </row>
    <row r="3" spans="1:5" s="131" customFormat="1" ht="57.75" customHeight="1" x14ac:dyDescent="0.4">
      <c r="A3" s="17" t="s">
        <v>114</v>
      </c>
      <c r="B3" s="17" t="s">
        <v>115</v>
      </c>
      <c r="C3" s="17" t="s">
        <v>116</v>
      </c>
      <c r="D3" s="17" t="s">
        <v>117</v>
      </c>
      <c r="E3" s="17" t="s">
        <v>118</v>
      </c>
    </row>
    <row r="4" spans="1:5" x14ac:dyDescent="0.4">
      <c r="A4" s="11" t="s">
        <v>119</v>
      </c>
      <c r="B4" s="12" t="s">
        <v>120</v>
      </c>
      <c r="C4" s="12" t="s">
        <v>120</v>
      </c>
      <c r="D4" s="12" t="s">
        <v>120</v>
      </c>
      <c r="E4" s="12" t="s">
        <v>120</v>
      </c>
    </row>
    <row r="5" spans="1:5" ht="15" customHeight="1" x14ac:dyDescent="0.4">
      <c r="A5" s="11" t="s">
        <v>121</v>
      </c>
      <c r="B5" s="12" t="s">
        <v>120</v>
      </c>
      <c r="C5" s="12" t="s">
        <v>120</v>
      </c>
      <c r="D5" s="12" t="s">
        <v>120</v>
      </c>
      <c r="E5" s="12" t="s">
        <v>120</v>
      </c>
    </row>
    <row r="6" spans="1:5" ht="29.6" customHeight="1" x14ac:dyDescent="0.4">
      <c r="A6" s="11" t="s">
        <v>122</v>
      </c>
      <c r="B6" s="189" t="s">
        <v>687</v>
      </c>
      <c r="C6" s="189"/>
      <c r="D6" s="189"/>
      <c r="E6" s="189"/>
    </row>
    <row r="7" spans="1:5" x14ac:dyDescent="0.4">
      <c r="A7" s="13" t="s">
        <v>123</v>
      </c>
      <c r="B7" s="14" t="s">
        <v>120</v>
      </c>
      <c r="C7" s="14" t="s">
        <v>120</v>
      </c>
      <c r="D7" s="14" t="s">
        <v>120</v>
      </c>
      <c r="E7" s="14" t="s">
        <v>120</v>
      </c>
    </row>
    <row r="8" spans="1:5" x14ac:dyDescent="0.4">
      <c r="A8" s="67" t="s">
        <v>124</v>
      </c>
      <c r="B8" s="54"/>
      <c r="C8" s="66"/>
      <c r="D8" s="66" t="s">
        <v>120</v>
      </c>
      <c r="E8" s="66" t="s">
        <v>120</v>
      </c>
    </row>
    <row r="9" spans="1:5" x14ac:dyDescent="0.4">
      <c r="A9" s="130" t="s">
        <v>125</v>
      </c>
      <c r="B9" s="127">
        <v>4654</v>
      </c>
      <c r="C9" s="127">
        <v>316</v>
      </c>
      <c r="D9" s="127">
        <v>80</v>
      </c>
      <c r="E9" s="127">
        <v>396</v>
      </c>
    </row>
    <row r="10" spans="1:5" x14ac:dyDescent="0.4">
      <c r="A10" s="130" t="s">
        <v>126</v>
      </c>
      <c r="B10" s="127">
        <v>3</v>
      </c>
      <c r="C10" s="127">
        <v>1</v>
      </c>
      <c r="D10" s="127">
        <v>1</v>
      </c>
      <c r="E10" s="127">
        <v>2</v>
      </c>
    </row>
    <row r="11" spans="1:5" x14ac:dyDescent="0.4">
      <c r="A11" s="130" t="s">
        <v>127</v>
      </c>
      <c r="B11" s="127">
        <v>906128</v>
      </c>
      <c r="C11" s="127">
        <v>63230</v>
      </c>
      <c r="D11" s="127">
        <v>15676</v>
      </c>
      <c r="E11" s="127">
        <v>78906</v>
      </c>
    </row>
    <row r="12" spans="1:5" x14ac:dyDescent="0.4">
      <c r="A12" s="130" t="s">
        <v>128</v>
      </c>
      <c r="B12" s="127">
        <v>2</v>
      </c>
      <c r="C12" s="127">
        <v>1</v>
      </c>
      <c r="D12" s="127">
        <v>0</v>
      </c>
      <c r="E12" s="127">
        <v>1</v>
      </c>
    </row>
    <row r="13" spans="1:5" x14ac:dyDescent="0.4">
      <c r="A13" s="130" t="s">
        <v>129</v>
      </c>
      <c r="B13" s="127">
        <v>7036</v>
      </c>
      <c r="C13" s="127">
        <v>486</v>
      </c>
      <c r="D13" s="127">
        <v>127</v>
      </c>
      <c r="E13" s="127">
        <v>613</v>
      </c>
    </row>
    <row r="14" spans="1:5" x14ac:dyDescent="0.4">
      <c r="A14" s="130" t="s">
        <v>130</v>
      </c>
      <c r="B14" s="127">
        <v>185832</v>
      </c>
      <c r="C14" s="127">
        <v>11261</v>
      </c>
      <c r="D14" s="127">
        <v>3754</v>
      </c>
      <c r="E14" s="127">
        <v>15015</v>
      </c>
    </row>
    <row r="15" spans="1:5" x14ac:dyDescent="0.4">
      <c r="A15" s="130" t="s">
        <v>131</v>
      </c>
      <c r="B15" s="127">
        <v>5599</v>
      </c>
      <c r="C15" s="127">
        <v>343</v>
      </c>
      <c r="D15" s="127">
        <v>0</v>
      </c>
      <c r="E15" s="127">
        <v>343</v>
      </c>
    </row>
    <row r="16" spans="1:5" x14ac:dyDescent="0.4">
      <c r="A16" s="130" t="s">
        <v>132</v>
      </c>
      <c r="B16" s="127">
        <v>416</v>
      </c>
      <c r="C16" s="127">
        <v>1</v>
      </c>
      <c r="D16" s="127">
        <v>7</v>
      </c>
      <c r="E16" s="127">
        <v>8</v>
      </c>
    </row>
    <row r="17" spans="1:5" x14ac:dyDescent="0.4">
      <c r="A17" s="130" t="s">
        <v>133</v>
      </c>
      <c r="B17" s="127">
        <v>2094</v>
      </c>
      <c r="C17" s="127">
        <v>29</v>
      </c>
      <c r="D17" s="127">
        <v>38</v>
      </c>
      <c r="E17" s="127">
        <v>67</v>
      </c>
    </row>
    <row r="18" spans="1:5" x14ac:dyDescent="0.4">
      <c r="A18" s="130" t="s">
        <v>134</v>
      </c>
      <c r="B18" s="127">
        <v>3</v>
      </c>
      <c r="C18" s="127">
        <v>1</v>
      </c>
      <c r="D18" s="127">
        <v>1</v>
      </c>
      <c r="E18" s="127">
        <v>2</v>
      </c>
    </row>
    <row r="19" spans="1:5" x14ac:dyDescent="0.4">
      <c r="A19" s="67" t="s">
        <v>135</v>
      </c>
      <c r="B19" s="66" t="s">
        <v>120</v>
      </c>
      <c r="C19" s="66" t="s">
        <v>120</v>
      </c>
      <c r="D19" s="66" t="s">
        <v>120</v>
      </c>
      <c r="E19" s="66" t="s">
        <v>120</v>
      </c>
    </row>
    <row r="20" spans="1:5" x14ac:dyDescent="0.4">
      <c r="A20" s="129" t="s">
        <v>136</v>
      </c>
      <c r="B20" s="188" t="s">
        <v>137</v>
      </c>
      <c r="C20" s="188"/>
      <c r="D20" s="188"/>
      <c r="E20" s="188"/>
    </row>
    <row r="21" spans="1:5" ht="15" customHeight="1" x14ac:dyDescent="0.4">
      <c r="A21" s="67" t="s">
        <v>138</v>
      </c>
      <c r="B21" s="66"/>
      <c r="C21" s="66"/>
      <c r="D21" s="66"/>
      <c r="E21" s="66"/>
    </row>
    <row r="22" spans="1:5" x14ac:dyDescent="0.4">
      <c r="A22" s="67" t="s">
        <v>139</v>
      </c>
      <c r="B22" s="66"/>
      <c r="C22" s="66"/>
      <c r="D22" s="66"/>
      <c r="E22" s="66"/>
    </row>
    <row r="23" spans="1:5" x14ac:dyDescent="0.4">
      <c r="A23" s="130" t="s">
        <v>127</v>
      </c>
      <c r="B23" s="127">
        <v>1069</v>
      </c>
      <c r="C23" s="127">
        <v>75</v>
      </c>
      <c r="D23" s="127">
        <v>18</v>
      </c>
      <c r="E23" s="127">
        <v>93</v>
      </c>
    </row>
    <row r="24" spans="1:5" x14ac:dyDescent="0.4">
      <c r="A24" s="13" t="s">
        <v>140</v>
      </c>
      <c r="B24" s="15" t="s">
        <v>120</v>
      </c>
      <c r="C24" s="15" t="s">
        <v>120</v>
      </c>
      <c r="D24" s="15" t="s">
        <v>120</v>
      </c>
      <c r="E24" s="15" t="s">
        <v>120</v>
      </c>
    </row>
    <row r="25" spans="1:5" x14ac:dyDescent="0.4">
      <c r="A25" s="60" t="s">
        <v>141</v>
      </c>
      <c r="B25" s="127">
        <v>13825061</v>
      </c>
      <c r="C25" s="127">
        <v>971783</v>
      </c>
      <c r="D25" s="127">
        <v>246103</v>
      </c>
      <c r="E25" s="127">
        <v>1217886</v>
      </c>
    </row>
    <row r="26" spans="1:5" ht="15" thickBot="1" x14ac:dyDescent="0.45">
      <c r="A26" s="13" t="s">
        <v>23</v>
      </c>
      <c r="B26" s="128">
        <v>14937897</v>
      </c>
      <c r="C26" s="128">
        <v>1047527</v>
      </c>
      <c r="D26" s="128">
        <v>265805</v>
      </c>
      <c r="E26" s="128">
        <v>1313332</v>
      </c>
    </row>
  </sheetData>
  <mergeCells count="4">
    <mergeCell ref="B20:E20"/>
    <mergeCell ref="B6:E6"/>
    <mergeCell ref="A1:E1"/>
    <mergeCell ref="A2:E2"/>
  </mergeCells>
  <pageMargins left="0.7" right="0.7" top="0.75" bottom="0.75" header="0.3" footer="0.3"/>
  <pageSetup paperSize="9" orientation="landscape" r:id="rId1"/>
  <headerFooter>
    <oddHeader>&amp;A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B209F-340D-49F0-B0FD-0D57476556F7}">
  <dimension ref="A1:C44"/>
  <sheetViews>
    <sheetView view="pageLayout" topLeftCell="A31" zoomScaleNormal="100" workbookViewId="0">
      <selection activeCell="A14" sqref="A14"/>
    </sheetView>
  </sheetViews>
  <sheetFormatPr defaultRowHeight="14.6" x14ac:dyDescent="0.4"/>
  <cols>
    <col min="1" max="1" width="29.15234375" style="1" customWidth="1"/>
    <col min="2" max="2" width="35.07421875" style="52" customWidth="1"/>
    <col min="3" max="3" width="65.61328125" style="52" customWidth="1"/>
    <col min="4" max="16384" width="9.23046875" style="1"/>
  </cols>
  <sheetData>
    <row r="1" spans="1:3" s="152" customFormat="1" ht="45.45" customHeight="1" x14ac:dyDescent="0.6">
      <c r="A1" s="239" t="s">
        <v>848</v>
      </c>
      <c r="B1" s="239"/>
      <c r="C1" s="239"/>
    </row>
    <row r="2" spans="1:3" s="131" customFormat="1" ht="24.45" customHeight="1" thickBot="1" x14ac:dyDescent="0.45">
      <c r="A2" s="179" t="s">
        <v>824</v>
      </c>
      <c r="B2" s="179"/>
      <c r="C2" s="179"/>
    </row>
    <row r="3" spans="1:3" ht="28.75" thickBot="1" x14ac:dyDescent="0.45">
      <c r="A3" s="165"/>
      <c r="B3" s="166" t="s">
        <v>754</v>
      </c>
      <c r="C3" s="167" t="s">
        <v>755</v>
      </c>
    </row>
    <row r="4" spans="1:3" ht="15" thickBot="1" x14ac:dyDescent="0.45">
      <c r="A4" s="168" t="s">
        <v>756</v>
      </c>
      <c r="B4" s="202" t="s">
        <v>757</v>
      </c>
      <c r="C4" s="203"/>
    </row>
    <row r="5" spans="1:3" ht="28.75" thickBot="1" x14ac:dyDescent="0.45">
      <c r="A5" s="168" t="s">
        <v>758</v>
      </c>
      <c r="B5" s="169" t="s">
        <v>759</v>
      </c>
      <c r="C5" s="170" t="s">
        <v>760</v>
      </c>
    </row>
    <row r="6" spans="1:3" ht="46.75" customHeight="1" thickBot="1" x14ac:dyDescent="0.45">
      <c r="A6" s="190" t="s">
        <v>761</v>
      </c>
      <c r="B6" s="202" t="s">
        <v>762</v>
      </c>
      <c r="C6" s="203"/>
    </row>
    <row r="7" spans="1:3" ht="28.75" thickBot="1" x14ac:dyDescent="0.45">
      <c r="A7" s="191"/>
      <c r="B7" s="169" t="s">
        <v>763</v>
      </c>
      <c r="C7" s="170" t="s">
        <v>764</v>
      </c>
    </row>
    <row r="8" spans="1:3" ht="21" customHeight="1" thickBot="1" x14ac:dyDescent="0.45">
      <c r="A8" s="191"/>
      <c r="B8" s="169" t="s">
        <v>765</v>
      </c>
      <c r="C8" s="170" t="s">
        <v>766</v>
      </c>
    </row>
    <row r="9" spans="1:3" ht="28.75" thickBot="1" x14ac:dyDescent="0.45">
      <c r="A9" s="191"/>
      <c r="B9" s="169" t="s">
        <v>767</v>
      </c>
      <c r="C9" s="170" t="s">
        <v>768</v>
      </c>
    </row>
    <row r="10" spans="1:3" ht="57" thickBot="1" x14ac:dyDescent="0.45">
      <c r="A10" s="191"/>
      <c r="B10" s="169" t="s">
        <v>769</v>
      </c>
      <c r="C10" s="171" t="s">
        <v>770</v>
      </c>
    </row>
    <row r="11" spans="1:3" ht="42.9" thickBot="1" x14ac:dyDescent="0.45">
      <c r="A11" s="191"/>
      <c r="B11" s="169" t="s">
        <v>771</v>
      </c>
      <c r="C11" s="171" t="s">
        <v>772</v>
      </c>
    </row>
    <row r="12" spans="1:3" x14ac:dyDescent="0.4">
      <c r="A12" s="191"/>
      <c r="B12" s="204" t="s">
        <v>773</v>
      </c>
      <c r="C12" s="172" t="s">
        <v>774</v>
      </c>
    </row>
    <row r="13" spans="1:3" ht="57" thickBot="1" x14ac:dyDescent="0.45">
      <c r="A13" s="191"/>
      <c r="B13" s="205"/>
      <c r="C13" s="171" t="s">
        <v>775</v>
      </c>
    </row>
    <row r="14" spans="1:3" x14ac:dyDescent="0.4">
      <c r="A14" s="191"/>
      <c r="B14" s="204" t="s">
        <v>776</v>
      </c>
      <c r="C14" s="172" t="s">
        <v>774</v>
      </c>
    </row>
    <row r="15" spans="1:3" ht="15" thickBot="1" x14ac:dyDescent="0.45">
      <c r="A15" s="191"/>
      <c r="B15" s="205"/>
      <c r="C15" s="171" t="s">
        <v>777</v>
      </c>
    </row>
    <row r="16" spans="1:3" ht="28.75" thickBot="1" x14ac:dyDescent="0.45">
      <c r="A16" s="192"/>
      <c r="B16" s="169" t="s">
        <v>778</v>
      </c>
      <c r="C16" s="170" t="s">
        <v>779</v>
      </c>
    </row>
    <row r="17" spans="1:3" ht="57" thickBot="1" x14ac:dyDescent="0.45">
      <c r="A17" s="168" t="s">
        <v>780</v>
      </c>
      <c r="B17" s="169" t="s">
        <v>781</v>
      </c>
      <c r="C17" s="170" t="s">
        <v>782</v>
      </c>
    </row>
    <row r="18" spans="1:3" ht="28.75" thickBot="1" x14ac:dyDescent="0.45">
      <c r="A18" s="190" t="s">
        <v>783</v>
      </c>
      <c r="B18" s="169" t="s">
        <v>784</v>
      </c>
      <c r="C18" s="193" t="s">
        <v>785</v>
      </c>
    </row>
    <row r="19" spans="1:3" ht="28.75" thickBot="1" x14ac:dyDescent="0.45">
      <c r="A19" s="191"/>
      <c r="B19" s="169" t="s">
        <v>786</v>
      </c>
      <c r="C19" s="195"/>
    </row>
    <row r="20" spans="1:3" ht="15" thickBot="1" x14ac:dyDescent="0.45">
      <c r="A20" s="191"/>
      <c r="B20" s="169" t="s">
        <v>787</v>
      </c>
      <c r="C20" s="195"/>
    </row>
    <row r="21" spans="1:3" ht="15" thickBot="1" x14ac:dyDescent="0.45">
      <c r="A21" s="192"/>
      <c r="B21" s="169" t="s">
        <v>788</v>
      </c>
      <c r="C21" s="199"/>
    </row>
    <row r="22" spans="1:3" ht="57" thickBot="1" x14ac:dyDescent="0.45">
      <c r="A22" s="168" t="s">
        <v>789</v>
      </c>
      <c r="B22" s="169" t="s">
        <v>790</v>
      </c>
      <c r="C22" s="170" t="s">
        <v>791</v>
      </c>
    </row>
    <row r="23" spans="1:3" ht="33.9" customHeight="1" thickBot="1" x14ac:dyDescent="0.45">
      <c r="A23" s="190" t="s">
        <v>792</v>
      </c>
      <c r="B23" s="200" t="s">
        <v>793</v>
      </c>
      <c r="C23" s="201"/>
    </row>
    <row r="24" spans="1:3" ht="15" thickBot="1" x14ac:dyDescent="0.45">
      <c r="A24" s="191"/>
      <c r="B24" s="169" t="s">
        <v>794</v>
      </c>
      <c r="C24" s="171" t="s">
        <v>795</v>
      </c>
    </row>
    <row r="25" spans="1:3" ht="15" thickBot="1" x14ac:dyDescent="0.45">
      <c r="A25" s="191"/>
      <c r="B25" s="169" t="s">
        <v>796</v>
      </c>
      <c r="C25" s="170"/>
    </row>
    <row r="26" spans="1:3" ht="28.75" thickBot="1" x14ac:dyDescent="0.45">
      <c r="A26" s="191"/>
      <c r="B26" s="169" t="s">
        <v>797</v>
      </c>
      <c r="C26" s="171" t="s">
        <v>798</v>
      </c>
    </row>
    <row r="27" spans="1:3" ht="28.75" thickBot="1" x14ac:dyDescent="0.45">
      <c r="A27" s="191"/>
      <c r="B27" s="169" t="s">
        <v>799</v>
      </c>
      <c r="C27" s="171" t="s">
        <v>800</v>
      </c>
    </row>
    <row r="28" spans="1:3" ht="15" thickBot="1" x14ac:dyDescent="0.45">
      <c r="A28" s="192"/>
      <c r="B28" s="169" t="s">
        <v>801</v>
      </c>
      <c r="C28" s="171" t="s">
        <v>802</v>
      </c>
    </row>
    <row r="29" spans="1:3" ht="60" customHeight="1" thickBot="1" x14ac:dyDescent="0.45">
      <c r="A29" s="190" t="s">
        <v>803</v>
      </c>
      <c r="B29" s="200" t="s">
        <v>804</v>
      </c>
      <c r="C29" s="201"/>
    </row>
    <row r="30" spans="1:3" ht="42.9" thickBot="1" x14ac:dyDescent="0.45">
      <c r="A30" s="191"/>
      <c r="B30" s="169" t="s">
        <v>805</v>
      </c>
      <c r="C30" s="170" t="s">
        <v>806</v>
      </c>
    </row>
    <row r="31" spans="1:3" ht="57" thickBot="1" x14ac:dyDescent="0.45">
      <c r="A31" s="191"/>
      <c r="B31" s="169" t="s">
        <v>807</v>
      </c>
      <c r="C31" s="170" t="s">
        <v>808</v>
      </c>
    </row>
    <row r="32" spans="1:3" ht="28.75" thickBot="1" x14ac:dyDescent="0.45">
      <c r="A32" s="191"/>
      <c r="B32" s="169" t="s">
        <v>809</v>
      </c>
      <c r="C32" s="193" t="s">
        <v>810</v>
      </c>
    </row>
    <row r="33" spans="1:3" ht="28.75" thickBot="1" x14ac:dyDescent="0.45">
      <c r="A33" s="191"/>
      <c r="B33" s="169" t="s">
        <v>811</v>
      </c>
      <c r="C33" s="195"/>
    </row>
    <row r="34" spans="1:3" ht="15" thickBot="1" x14ac:dyDescent="0.45">
      <c r="A34" s="191"/>
      <c r="B34" s="169" t="s">
        <v>812</v>
      </c>
      <c r="C34" s="195"/>
    </row>
    <row r="35" spans="1:3" ht="28.75" thickBot="1" x14ac:dyDescent="0.45">
      <c r="A35" s="191"/>
      <c r="B35" s="169" t="s">
        <v>813</v>
      </c>
      <c r="C35" s="195"/>
    </row>
    <row r="36" spans="1:3" ht="28.75" thickBot="1" x14ac:dyDescent="0.45">
      <c r="A36" s="191"/>
      <c r="B36" s="169" t="s">
        <v>814</v>
      </c>
      <c r="C36" s="195"/>
    </row>
    <row r="37" spans="1:3" ht="42.9" thickBot="1" x14ac:dyDescent="0.45">
      <c r="A37" s="191"/>
      <c r="B37" s="169" t="s">
        <v>815</v>
      </c>
      <c r="C37" s="195"/>
    </row>
    <row r="38" spans="1:3" ht="28.75" thickBot="1" x14ac:dyDescent="0.45">
      <c r="A38" s="191"/>
      <c r="B38" s="169" t="s">
        <v>816</v>
      </c>
      <c r="C38" s="195"/>
    </row>
    <row r="39" spans="1:3" ht="15" thickBot="1" x14ac:dyDescent="0.45">
      <c r="A39" s="191"/>
      <c r="B39" s="169" t="s">
        <v>817</v>
      </c>
      <c r="C39" s="195"/>
    </row>
    <row r="40" spans="1:3" ht="15" thickBot="1" x14ac:dyDescent="0.45">
      <c r="A40" s="191"/>
      <c r="B40" s="169" t="s">
        <v>818</v>
      </c>
      <c r="C40" s="195"/>
    </row>
    <row r="41" spans="1:3" ht="28.75" thickBot="1" x14ac:dyDescent="0.45">
      <c r="A41" s="192"/>
      <c r="B41" s="169" t="s">
        <v>819</v>
      </c>
      <c r="C41" s="199"/>
    </row>
    <row r="42" spans="1:3" ht="30.45" customHeight="1" x14ac:dyDescent="0.4">
      <c r="A42" s="190" t="s">
        <v>820</v>
      </c>
      <c r="B42" s="193" t="s">
        <v>821</v>
      </c>
      <c r="C42" s="194"/>
    </row>
    <row r="43" spans="1:3" ht="30.45" customHeight="1" x14ac:dyDescent="0.4">
      <c r="A43" s="191"/>
      <c r="B43" s="195" t="s">
        <v>822</v>
      </c>
      <c r="C43" s="196"/>
    </row>
    <row r="44" spans="1:3" ht="15" thickBot="1" x14ac:dyDescent="0.45">
      <c r="A44" s="192"/>
      <c r="B44" s="197" t="s">
        <v>823</v>
      </c>
      <c r="C44" s="198"/>
    </row>
  </sheetData>
  <mergeCells count="18">
    <mergeCell ref="B14:B15"/>
    <mergeCell ref="A2:C2"/>
    <mergeCell ref="A42:A44"/>
    <mergeCell ref="B42:C42"/>
    <mergeCell ref="B43:C43"/>
    <mergeCell ref="B44:C44"/>
    <mergeCell ref="A1:C1"/>
    <mergeCell ref="A18:A21"/>
    <mergeCell ref="C18:C21"/>
    <mergeCell ref="A23:A28"/>
    <mergeCell ref="B23:C23"/>
    <mergeCell ref="A29:A41"/>
    <mergeCell ref="B29:C29"/>
    <mergeCell ref="C32:C41"/>
    <mergeCell ref="B4:C4"/>
    <mergeCell ref="A6:A16"/>
    <mergeCell ref="B6:C6"/>
    <mergeCell ref="B12:B13"/>
  </mergeCells>
  <hyperlinks>
    <hyperlink ref="B4" r:id="rId1" display="https://www.finance.gov.au/government/managing-commonwealth-resources/structure-australian-government-public-sector/pgpa-act-flipchart-and-list" xr:uid="{E52FA31A-E696-4B1F-881C-0193DC3C3E1A}"/>
    <hyperlink ref="B6" r:id="rId2" display="https://www.finance.gov.au/government/climate-action-government-operations/aps-net-zero-emissions-2030" xr:uid="{C2C5A7D3-52F0-4E95-B8C4-D54EE97DC492}"/>
    <hyperlink ref="C10" r:id="rId3" display="https://www.defence.gov.au/about/strategic-planning/defence-net-zero-strategy" xr:uid="{A0C1297A-D1F3-4E73-8961-A9404C8282AA}"/>
    <hyperlink ref="C11" r:id="rId4" display="https://www.austrac.gov.au/austrac-emissions-reduction-plan-2024" xr:uid="{4DF6728F-0158-44E9-9EA0-420E5B8D8A9A}"/>
    <hyperlink ref="C13" r:id="rId5" display="https://www.defence.gov.au/about/strategic-planning/defence-net-zero-strategy" xr:uid="{403F7685-9968-4D80-BB20-EC75DE934679}"/>
    <hyperlink ref="C15" r:id="rId6" display="https://www.homeaffairs.gov.au/commitments/files/home-affairs-emissions-reduction-plan.pdf" xr:uid="{004EC03E-AED2-40C4-A66F-0AC79314A326}"/>
    <hyperlink ref="C24" r:id="rId7" display="https://www.mdba.gov.au/publications-and-data/publications/murray-darling-basin-authority-emissions-reduction-plan-2024" xr:uid="{0A827D49-025F-45BB-99DC-0F8311949EF2}"/>
    <hyperlink ref="C26" r:id="rId8" display="https://www.ric.gov.au/sites/default/files/documents/20240925_OOS_Emissions-Reduction-Plan-FY2024-25_CL.pdf" xr:uid="{2F333132-0B3A-4C3E-BB73-3DC19BA83505}"/>
    <hyperlink ref="C27" r:id="rId9" display="https://www.harbourtrust.gov.au/media/i3oj2ppb/27062024_ht_emissions-reductions-plan_2024_final.pdf" xr:uid="{4B52E806-78E1-40CC-BDD7-B12CDF21B1A1}"/>
    <hyperlink ref="C28" r:id="rId10" display="https://www.tourism.australia.com/content/dam/digital/corporate/documents/tourism-australia-emission-reduction-plan-23-24.pdf" xr:uid="{11880D77-50AC-4F03-83BA-CC32E44866A5}"/>
    <hyperlink ref="B44" r:id="rId11" display="https://www.finance.gov.au/government/managing-commonwealth-resources/structure-australian-government-public-sector/pgpa-act-flipchart-and-list" xr:uid="{6C0613AD-9702-4A38-9D6D-CB7A5CE2F951}"/>
  </hyperlinks>
  <pageMargins left="0.7" right="0.7" top="0.75" bottom="0.75" header="0.3" footer="0.3"/>
  <pageSetup paperSize="9" orientation="landscape" r:id="rId12"/>
  <headerFooter>
    <oddHeader>&amp;A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499EA-B021-4651-8120-81D6E5F896D6}">
  <dimension ref="A1:I13"/>
  <sheetViews>
    <sheetView view="pageLayout" zoomScaleNormal="100" workbookViewId="0">
      <selection activeCell="A14" sqref="A14"/>
    </sheetView>
  </sheetViews>
  <sheetFormatPr defaultColWidth="9.23046875" defaultRowHeight="14.6" x14ac:dyDescent="0.4"/>
  <cols>
    <col min="1" max="1" width="15.07421875" style="1" customWidth="1"/>
    <col min="2" max="3" width="15.15234375" style="1" bestFit="1" customWidth="1"/>
    <col min="4" max="5" width="17" style="1" bestFit="1" customWidth="1"/>
    <col min="6" max="6" width="24.07421875" style="1" bestFit="1" customWidth="1"/>
    <col min="7" max="16384" width="9.23046875" style="1"/>
  </cols>
  <sheetData>
    <row r="1" spans="1:9" s="217" customFormat="1" ht="26.25" customHeight="1" x14ac:dyDescent="0.6">
      <c r="A1" s="239" t="s">
        <v>849</v>
      </c>
      <c r="B1" s="240"/>
      <c r="C1" s="240"/>
      <c r="D1" s="240"/>
      <c r="E1" s="240"/>
      <c r="F1" s="240"/>
      <c r="G1" s="240"/>
      <c r="H1" s="240"/>
      <c r="I1" s="240"/>
    </row>
    <row r="2" spans="1:9" ht="19.75" customHeight="1" thickBot="1" x14ac:dyDescent="0.45">
      <c r="A2" s="221" t="s">
        <v>693</v>
      </c>
      <c r="B2" s="221"/>
      <c r="C2" s="221"/>
      <c r="D2" s="221"/>
      <c r="E2" s="221"/>
      <c r="F2" s="221"/>
      <c r="G2" s="221"/>
      <c r="H2" s="221"/>
      <c r="I2" s="221"/>
    </row>
    <row r="3" spans="1:9" x14ac:dyDescent="0.4">
      <c r="A3" s="206" t="s">
        <v>17</v>
      </c>
      <c r="B3" s="94" t="s">
        <v>688</v>
      </c>
      <c r="C3" s="94" t="s">
        <v>688</v>
      </c>
      <c r="D3" s="94" t="s">
        <v>691</v>
      </c>
      <c r="E3" s="94" t="s">
        <v>686</v>
      </c>
      <c r="F3" s="94" t="s">
        <v>85</v>
      </c>
    </row>
    <row r="4" spans="1:9" ht="15.45" thickBot="1" x14ac:dyDescent="0.45">
      <c r="A4" s="207"/>
      <c r="B4" s="95" t="s">
        <v>689</v>
      </c>
      <c r="C4" s="95" t="s">
        <v>690</v>
      </c>
      <c r="D4" s="95" t="s">
        <v>692</v>
      </c>
      <c r="E4" s="95" t="s">
        <v>692</v>
      </c>
      <c r="F4" s="95" t="s">
        <v>692</v>
      </c>
    </row>
    <row r="5" spans="1:9" ht="15" thickBot="1" x14ac:dyDescent="0.45">
      <c r="A5" s="90" t="s">
        <v>22</v>
      </c>
      <c r="B5" s="91">
        <v>455369097</v>
      </c>
      <c r="C5" s="91">
        <v>1639329</v>
      </c>
      <c r="D5" s="91">
        <v>332781</v>
      </c>
      <c r="E5" s="91">
        <v>27383</v>
      </c>
      <c r="F5" s="91">
        <v>360164</v>
      </c>
    </row>
    <row r="6" spans="1:9" ht="15" thickBot="1" x14ac:dyDescent="0.45">
      <c r="A6" s="90" t="s">
        <v>42</v>
      </c>
      <c r="B6" s="91">
        <v>390053070</v>
      </c>
      <c r="C6" s="91">
        <v>1404191</v>
      </c>
      <c r="D6" s="91">
        <v>284817</v>
      </c>
      <c r="E6" s="91">
        <v>23416</v>
      </c>
      <c r="F6" s="91">
        <v>308233</v>
      </c>
    </row>
    <row r="7" spans="1:9" ht="15" thickBot="1" x14ac:dyDescent="0.45">
      <c r="A7" s="90" t="s">
        <v>58</v>
      </c>
      <c r="B7" s="91">
        <v>124033796</v>
      </c>
      <c r="C7" s="91">
        <v>446522</v>
      </c>
      <c r="D7" s="91">
        <v>67008</v>
      </c>
      <c r="E7" s="91">
        <v>8653</v>
      </c>
      <c r="F7" s="91">
        <v>75661</v>
      </c>
    </row>
    <row r="8" spans="1:9" ht="15" thickBot="1" x14ac:dyDescent="0.45">
      <c r="A8" s="90" t="s">
        <v>43</v>
      </c>
      <c r="B8" s="91">
        <v>277943464</v>
      </c>
      <c r="C8" s="91">
        <v>1000596</v>
      </c>
      <c r="D8" s="91">
        <v>204282</v>
      </c>
      <c r="E8" s="91">
        <v>41100</v>
      </c>
      <c r="F8" s="91">
        <v>245382</v>
      </c>
    </row>
    <row r="9" spans="1:9" ht="15" thickBot="1" x14ac:dyDescent="0.45">
      <c r="A9" s="90" t="s">
        <v>44</v>
      </c>
      <c r="B9" s="91">
        <v>113825604</v>
      </c>
      <c r="C9" s="91">
        <v>409772</v>
      </c>
      <c r="D9" s="91">
        <v>28754</v>
      </c>
      <c r="E9" s="91">
        <v>9076</v>
      </c>
      <c r="F9" s="91">
        <v>37830</v>
      </c>
    </row>
    <row r="10" spans="1:9" ht="15" thickBot="1" x14ac:dyDescent="0.45">
      <c r="A10" s="90" t="s">
        <v>45</v>
      </c>
      <c r="B10" s="91">
        <v>22759345</v>
      </c>
      <c r="C10" s="91">
        <v>81934</v>
      </c>
      <c r="D10" s="91">
        <v>3856</v>
      </c>
      <c r="E10" s="90">
        <v>241</v>
      </c>
      <c r="F10" s="91">
        <v>4097</v>
      </c>
    </row>
    <row r="11" spans="1:9" ht="15" thickBot="1" x14ac:dyDescent="0.45">
      <c r="A11" s="90" t="s">
        <v>46</v>
      </c>
      <c r="B11" s="91">
        <v>288134472</v>
      </c>
      <c r="C11" s="91">
        <v>1037284</v>
      </c>
      <c r="D11" s="91">
        <v>245880</v>
      </c>
      <c r="E11" s="91">
        <v>20432</v>
      </c>
      <c r="F11" s="91">
        <v>266312</v>
      </c>
    </row>
    <row r="12" spans="1:9" ht="15" thickBot="1" x14ac:dyDescent="0.45">
      <c r="A12" s="90" t="s">
        <v>59</v>
      </c>
      <c r="B12" s="91">
        <v>117108439</v>
      </c>
      <c r="C12" s="91">
        <v>421590</v>
      </c>
      <c r="D12" s="91">
        <v>68171</v>
      </c>
      <c r="E12" s="91">
        <v>4596</v>
      </c>
      <c r="F12" s="91">
        <v>72767</v>
      </c>
    </row>
    <row r="13" spans="1:9" ht="15" thickBot="1" x14ac:dyDescent="0.45">
      <c r="A13" s="50" t="s">
        <v>23</v>
      </c>
      <c r="B13" s="81">
        <v>1789227287</v>
      </c>
      <c r="C13" s="81">
        <v>6441218</v>
      </c>
      <c r="D13" s="81">
        <v>1235549</v>
      </c>
      <c r="E13" s="81">
        <v>134897</v>
      </c>
      <c r="F13" s="81">
        <v>1370446</v>
      </c>
    </row>
  </sheetData>
  <mergeCells count="3">
    <mergeCell ref="A3:A4"/>
    <mergeCell ref="A1:I1"/>
    <mergeCell ref="A2:I2"/>
  </mergeCells>
  <pageMargins left="0.7" right="0.7" top="0.75" bottom="0.75" header="0.3" footer="0.3"/>
  <pageSetup paperSize="9" orientation="landscape" r:id="rId1"/>
  <headerFooter>
    <oddHeader>&amp;A</oddHead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ECD0-3F80-4F96-A343-1A2735AE5093}">
  <dimension ref="A1:E13"/>
  <sheetViews>
    <sheetView view="pageLayout" zoomScaleNormal="100" workbookViewId="0">
      <selection activeCell="A14" sqref="A14"/>
    </sheetView>
  </sheetViews>
  <sheetFormatPr defaultColWidth="9.23046875" defaultRowHeight="14.6" x14ac:dyDescent="0.4"/>
  <cols>
    <col min="1" max="1" width="75.921875" style="1" customWidth="1"/>
    <col min="2" max="2" width="16.23046875" style="1" customWidth="1"/>
    <col min="3" max="3" width="12.4609375" style="1" customWidth="1"/>
    <col min="4" max="4" width="12.07421875" style="1" customWidth="1"/>
    <col min="5" max="16384" width="9.23046875" style="1"/>
  </cols>
  <sheetData>
    <row r="1" spans="1:5" s="217" customFormat="1" ht="30" customHeight="1" x14ac:dyDescent="0.6">
      <c r="A1" s="239" t="s">
        <v>850</v>
      </c>
      <c r="B1" s="239"/>
      <c r="C1" s="239"/>
      <c r="D1" s="239"/>
      <c r="E1" s="239"/>
    </row>
    <row r="2" spans="1:5" ht="15" thickBot="1" x14ac:dyDescent="0.45">
      <c r="A2" s="221" t="s">
        <v>694</v>
      </c>
      <c r="B2" s="221"/>
      <c r="C2" s="221"/>
      <c r="D2" s="221"/>
      <c r="E2" s="221"/>
    </row>
    <row r="3" spans="1:5" s="131" customFormat="1" ht="37.299999999999997" x14ac:dyDescent="0.4">
      <c r="A3" s="132" t="s">
        <v>695</v>
      </c>
      <c r="B3" s="142" t="s">
        <v>37</v>
      </c>
      <c r="C3" s="142" t="s">
        <v>26</v>
      </c>
      <c r="D3" s="133" t="s">
        <v>696</v>
      </c>
    </row>
    <row r="4" spans="1:5" ht="25.3" thickBot="1" x14ac:dyDescent="0.45">
      <c r="A4" s="91" t="s">
        <v>697</v>
      </c>
      <c r="B4" s="91">
        <v>59453989</v>
      </c>
      <c r="C4" s="91" t="s">
        <v>27</v>
      </c>
      <c r="D4" s="145">
        <v>3.32E-2</v>
      </c>
    </row>
    <row r="5" spans="1:5" ht="15" thickBot="1" x14ac:dyDescent="0.45">
      <c r="A5" s="91" t="s">
        <v>28</v>
      </c>
      <c r="B5" s="91">
        <v>53836029</v>
      </c>
      <c r="C5" s="91" t="s">
        <v>27</v>
      </c>
      <c r="D5" s="145">
        <v>3.0099999999999998E-2</v>
      </c>
    </row>
    <row r="6" spans="1:5" ht="15" thickBot="1" x14ac:dyDescent="0.45">
      <c r="A6" s="91" t="s">
        <v>698</v>
      </c>
      <c r="B6" s="91">
        <v>289237512</v>
      </c>
      <c r="C6" s="91" t="s">
        <v>27</v>
      </c>
      <c r="D6" s="145">
        <v>0.16170000000000001</v>
      </c>
    </row>
    <row r="7" spans="1:5" ht="25.3" thickBot="1" x14ac:dyDescent="0.45">
      <c r="A7" s="91" t="s">
        <v>699</v>
      </c>
      <c r="B7" s="91">
        <v>73318662</v>
      </c>
      <c r="C7" s="91" t="s">
        <v>27</v>
      </c>
      <c r="D7" s="145">
        <v>4.1000000000000002E-2</v>
      </c>
    </row>
    <row r="8" spans="1:5" ht="15" thickBot="1" x14ac:dyDescent="0.45">
      <c r="A8" s="91" t="s">
        <v>700</v>
      </c>
      <c r="B8" s="91">
        <v>261824865</v>
      </c>
      <c r="C8" s="91" t="s">
        <v>27</v>
      </c>
      <c r="D8" s="145">
        <v>0.14630000000000001</v>
      </c>
    </row>
    <row r="9" spans="1:5" ht="15" thickBot="1" x14ac:dyDescent="0.45">
      <c r="A9" s="143" t="s">
        <v>29</v>
      </c>
      <c r="B9" s="136">
        <v>737671056</v>
      </c>
      <c r="C9" s="135" t="s">
        <v>27</v>
      </c>
      <c r="D9" s="137">
        <v>0.4123</v>
      </c>
    </row>
    <row r="10" spans="1:5" ht="15" thickBot="1" x14ac:dyDescent="0.45">
      <c r="A10" s="143" t="s">
        <v>31</v>
      </c>
      <c r="B10" s="136">
        <v>1051556231</v>
      </c>
      <c r="C10" s="138">
        <v>1004237</v>
      </c>
      <c r="D10" s="139"/>
    </row>
    <row r="11" spans="1:5" ht="15" thickBot="1" x14ac:dyDescent="0.45">
      <c r="A11" s="144" t="s">
        <v>32</v>
      </c>
      <c r="B11" s="140">
        <v>1789227287</v>
      </c>
      <c r="C11" s="141">
        <v>1004237</v>
      </c>
      <c r="D11" s="134"/>
    </row>
    <row r="12" spans="1:5" ht="15" thickBot="1" x14ac:dyDescent="0.45">
      <c r="A12" s="91" t="s">
        <v>701</v>
      </c>
      <c r="B12" s="91"/>
      <c r="C12" s="91">
        <v>899081</v>
      </c>
      <c r="D12" s="91"/>
    </row>
    <row r="13" spans="1:5" ht="15" thickBot="1" x14ac:dyDescent="0.45">
      <c r="A13" s="91" t="s">
        <v>702</v>
      </c>
      <c r="B13" s="91"/>
      <c r="C13" s="91">
        <v>105156</v>
      </c>
      <c r="D13" s="91"/>
    </row>
  </sheetData>
  <mergeCells count="2">
    <mergeCell ref="A1:E1"/>
    <mergeCell ref="A2:E2"/>
  </mergeCells>
  <pageMargins left="0.7" right="0.7" top="0.75" bottom="0.75" header="0.3" footer="0.3"/>
  <pageSetup paperSize="9" orientation="landscape" r:id="rId1"/>
  <headerFooter>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E443-DE73-41F9-9DB2-7754A47623DF}">
  <dimension ref="A1:H26"/>
  <sheetViews>
    <sheetView view="pageLayout" zoomScaleNormal="100" workbookViewId="0">
      <selection activeCell="A14" sqref="A14"/>
    </sheetView>
  </sheetViews>
  <sheetFormatPr defaultColWidth="9.23046875" defaultRowHeight="14.6" x14ac:dyDescent="0.4"/>
  <cols>
    <col min="1" max="1" width="56.4609375" style="1" customWidth="1"/>
    <col min="2" max="2" width="11.765625" style="1" bestFit="1" customWidth="1"/>
    <col min="3" max="3" width="16.69140625" style="1" bestFit="1" customWidth="1"/>
    <col min="4" max="4" width="9.23046875" style="1"/>
    <col min="5" max="8" width="9.23046875" style="1" customWidth="1"/>
    <col min="9" max="16384" width="9.23046875" style="1"/>
  </cols>
  <sheetData>
    <row r="1" spans="1:8" s="87" customFormat="1" ht="28.3" customHeight="1" x14ac:dyDescent="0.4">
      <c r="A1" s="215" t="s">
        <v>851</v>
      </c>
      <c r="B1" s="215"/>
      <c r="C1" s="215"/>
      <c r="D1" s="215"/>
      <c r="E1" s="215"/>
      <c r="F1" s="215"/>
      <c r="G1" s="215"/>
      <c r="H1" s="215"/>
    </row>
    <row r="2" spans="1:8" s="87" customFormat="1" ht="45" customHeight="1" x14ac:dyDescent="0.4">
      <c r="A2" s="214" t="s">
        <v>826</v>
      </c>
      <c r="B2" s="214"/>
      <c r="C2" s="214"/>
      <c r="D2" s="214"/>
      <c r="E2" s="214"/>
      <c r="F2" s="214"/>
      <c r="G2" s="214"/>
      <c r="H2" s="214"/>
    </row>
    <row r="3" spans="1:8" s="96" customFormat="1" ht="105.9" customHeight="1" thickBot="1" x14ac:dyDescent="0.45">
      <c r="A3" s="175" t="s">
        <v>676</v>
      </c>
      <c r="B3" s="175"/>
      <c r="C3" s="175"/>
      <c r="D3" s="175"/>
      <c r="E3" s="175"/>
      <c r="F3" s="175"/>
      <c r="G3" s="175"/>
      <c r="H3" s="175"/>
    </row>
    <row r="4" spans="1:8" ht="15" thickBot="1" x14ac:dyDescent="0.45">
      <c r="A4" s="89" t="s">
        <v>636</v>
      </c>
      <c r="B4" s="89" t="s">
        <v>637</v>
      </c>
      <c r="C4" s="89" t="s">
        <v>638</v>
      </c>
    </row>
    <row r="5" spans="1:8" ht="15" thickBot="1" x14ac:dyDescent="0.45">
      <c r="A5" s="92" t="s">
        <v>669</v>
      </c>
      <c r="B5" s="92">
        <v>109</v>
      </c>
      <c r="C5" s="92">
        <v>112</v>
      </c>
    </row>
    <row r="6" spans="1:8" ht="15" thickBot="1" x14ac:dyDescent="0.45">
      <c r="A6" s="92" t="s">
        <v>640</v>
      </c>
      <c r="B6" s="65">
        <v>4596257</v>
      </c>
      <c r="C6" s="65">
        <v>4742092</v>
      </c>
    </row>
    <row r="7" spans="1:8" x14ac:dyDescent="0.4">
      <c r="A7" s="93" t="s">
        <v>641</v>
      </c>
      <c r="B7" s="173">
        <v>678915</v>
      </c>
      <c r="C7" s="173">
        <v>658436</v>
      </c>
    </row>
    <row r="8" spans="1:8" ht="15" thickBot="1" x14ac:dyDescent="0.45">
      <c r="A8" s="92" t="s">
        <v>642</v>
      </c>
      <c r="B8" s="174"/>
      <c r="C8" s="174"/>
    </row>
    <row r="9" spans="1:8" x14ac:dyDescent="0.4">
      <c r="A9" s="93" t="s">
        <v>643</v>
      </c>
      <c r="B9" s="173">
        <v>862769</v>
      </c>
      <c r="C9" s="173">
        <v>854423</v>
      </c>
    </row>
    <row r="10" spans="1:8" ht="15" thickBot="1" x14ac:dyDescent="0.45">
      <c r="A10" s="92" t="s">
        <v>644</v>
      </c>
      <c r="B10" s="174"/>
      <c r="C10" s="174"/>
    </row>
    <row r="11" spans="1:8" ht="15" thickBot="1" x14ac:dyDescent="0.45">
      <c r="A11" s="89" t="s">
        <v>645</v>
      </c>
      <c r="B11" s="89" t="s">
        <v>637</v>
      </c>
      <c r="C11" s="89" t="s">
        <v>638</v>
      </c>
    </row>
    <row r="12" spans="1:8" ht="15" thickBot="1" x14ac:dyDescent="0.45">
      <c r="A12" s="92" t="s">
        <v>639</v>
      </c>
      <c r="B12" s="92">
        <v>95</v>
      </c>
      <c r="C12" s="92">
        <v>97</v>
      </c>
    </row>
    <row r="13" spans="1:8" ht="15" thickBot="1" x14ac:dyDescent="0.45">
      <c r="A13" s="92" t="s">
        <v>646</v>
      </c>
      <c r="B13" s="65">
        <v>236782</v>
      </c>
      <c r="C13" s="65">
        <v>249914</v>
      </c>
    </row>
    <row r="14" spans="1:8" ht="15" thickBot="1" x14ac:dyDescent="0.45">
      <c r="A14" s="92" t="s">
        <v>647</v>
      </c>
      <c r="B14" s="65">
        <v>12201</v>
      </c>
      <c r="C14" s="65">
        <v>12878</v>
      </c>
    </row>
    <row r="15" spans="1:8" ht="15" thickBot="1" x14ac:dyDescent="0.45">
      <c r="A15" s="89" t="s">
        <v>648</v>
      </c>
      <c r="B15" s="89" t="s">
        <v>637</v>
      </c>
      <c r="C15" s="89" t="s">
        <v>638</v>
      </c>
    </row>
    <row r="16" spans="1:8" ht="15" thickBot="1" x14ac:dyDescent="0.45">
      <c r="A16" s="92" t="s">
        <v>649</v>
      </c>
      <c r="B16" s="92">
        <v>92</v>
      </c>
      <c r="C16" s="92">
        <v>94</v>
      </c>
    </row>
    <row r="17" spans="1:3" ht="15" thickBot="1" x14ac:dyDescent="0.45">
      <c r="A17" s="92" t="s">
        <v>650</v>
      </c>
      <c r="B17" s="65">
        <v>711181</v>
      </c>
      <c r="C17" s="65">
        <v>487705</v>
      </c>
    </row>
    <row r="18" spans="1:3" ht="15" thickBot="1" x14ac:dyDescent="0.45">
      <c r="A18" s="92" t="s">
        <v>651</v>
      </c>
      <c r="B18" s="65">
        <v>49948</v>
      </c>
      <c r="C18" s="65">
        <v>33287</v>
      </c>
    </row>
    <row r="19" spans="1:3" ht="25.3" thickBot="1" x14ac:dyDescent="0.45">
      <c r="A19" s="89" t="s">
        <v>668</v>
      </c>
      <c r="B19" s="89" t="s">
        <v>657</v>
      </c>
      <c r="C19" s="89" t="s">
        <v>658</v>
      </c>
    </row>
    <row r="20" spans="1:3" ht="15" thickBot="1" x14ac:dyDescent="0.45">
      <c r="A20" s="92" t="s">
        <v>649</v>
      </c>
      <c r="B20" s="92" t="s">
        <v>652</v>
      </c>
      <c r="C20" s="92">
        <v>0</v>
      </c>
    </row>
    <row r="21" spans="1:3" ht="15" thickBot="1" x14ac:dyDescent="0.45">
      <c r="A21" s="92" t="s">
        <v>653</v>
      </c>
      <c r="B21" s="92" t="s">
        <v>652</v>
      </c>
      <c r="C21" s="92" t="s">
        <v>654</v>
      </c>
    </row>
    <row r="22" spans="1:3" ht="15" thickBot="1" x14ac:dyDescent="0.45">
      <c r="A22" s="92" t="s">
        <v>651</v>
      </c>
      <c r="B22" s="92" t="s">
        <v>652</v>
      </c>
      <c r="C22" s="92" t="s">
        <v>654</v>
      </c>
    </row>
    <row r="23" spans="1:3" ht="25.3" thickBot="1" x14ac:dyDescent="0.45">
      <c r="A23" s="89" t="s">
        <v>659</v>
      </c>
      <c r="B23" s="89" t="s">
        <v>637</v>
      </c>
      <c r="C23" s="89" t="s">
        <v>638</v>
      </c>
    </row>
    <row r="24" spans="1:3" ht="15" thickBot="1" x14ac:dyDescent="0.45">
      <c r="A24" s="92" t="s">
        <v>649</v>
      </c>
      <c r="B24" s="92">
        <v>91</v>
      </c>
      <c r="C24" s="92">
        <v>93</v>
      </c>
    </row>
    <row r="25" spans="1:3" ht="15" thickBot="1" x14ac:dyDescent="0.45">
      <c r="A25" s="92" t="s">
        <v>655</v>
      </c>
      <c r="B25" s="65">
        <v>102963</v>
      </c>
      <c r="C25" s="65">
        <v>102939</v>
      </c>
    </row>
    <row r="26" spans="1:3" ht="15" thickBot="1" x14ac:dyDescent="0.45">
      <c r="A26" s="92" t="s">
        <v>656</v>
      </c>
      <c r="B26" s="65">
        <v>7228</v>
      </c>
      <c r="C26" s="65">
        <v>7226</v>
      </c>
    </row>
  </sheetData>
  <mergeCells count="7">
    <mergeCell ref="B9:B10"/>
    <mergeCell ref="C9:C10"/>
    <mergeCell ref="A3:H3"/>
    <mergeCell ref="A2:H2"/>
    <mergeCell ref="B7:B8"/>
    <mergeCell ref="C7:C8"/>
    <mergeCell ref="A1:H1"/>
  </mergeCells>
  <pageMargins left="0.7" right="0.7" top="0.75" bottom="0.75" header="0.3" footer="0.3"/>
  <pageSetup paperSize="9" orientation="landscape" r:id="rId1"/>
  <headerFooter>
    <oddHeader>&amp;A</oddHead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E85A1-18F6-41D8-B824-4A0228771666}">
  <dimension ref="A1:M197"/>
  <sheetViews>
    <sheetView view="pageLayout" zoomScaleNormal="100" workbookViewId="0">
      <selection activeCell="A14" sqref="A14"/>
    </sheetView>
  </sheetViews>
  <sheetFormatPr defaultColWidth="9.15234375" defaultRowHeight="12.45" x14ac:dyDescent="0.3"/>
  <cols>
    <col min="1" max="1" width="31.61328125" style="154" customWidth="1"/>
    <col min="2" max="2" width="40.15234375" style="154" customWidth="1"/>
    <col min="3" max="3" width="11.4609375" style="55" customWidth="1"/>
    <col min="4" max="4" width="5.15234375" style="55" bestFit="1" customWidth="1"/>
    <col min="5" max="5" width="39.69140625" style="154" customWidth="1"/>
    <col min="6" max="6" width="15.765625" style="55" customWidth="1"/>
    <col min="7" max="7" width="15.921875" style="55" customWidth="1"/>
    <col min="8" max="8" width="17.23046875" style="55" customWidth="1"/>
    <col min="9" max="9" width="17" style="55" customWidth="1"/>
    <col min="10" max="10" width="15.23046875" style="55" customWidth="1"/>
    <col min="11" max="11" width="14.61328125" style="55" customWidth="1"/>
    <col min="12" max="12" width="14.84375" style="55" customWidth="1"/>
    <col min="13" max="13" width="16.07421875" style="55" customWidth="1"/>
    <col min="14" max="16384" width="9.15234375" style="55"/>
  </cols>
  <sheetData>
    <row r="1" spans="1:13" s="217" customFormat="1" ht="56.15" customHeight="1" x14ac:dyDescent="0.6">
      <c r="A1" s="225" t="s">
        <v>508</v>
      </c>
      <c r="B1" s="225"/>
      <c r="C1" s="225"/>
      <c r="D1" s="225"/>
      <c r="E1" s="225"/>
    </row>
    <row r="2" spans="1:13" s="223" customFormat="1" ht="125.6" customHeight="1" x14ac:dyDescent="0.4">
      <c r="A2" s="226" t="s">
        <v>730</v>
      </c>
      <c r="B2" s="226"/>
      <c r="C2" s="226"/>
      <c r="D2" s="226"/>
      <c r="E2" s="226"/>
    </row>
    <row r="3" spans="1:13" s="151" customFormat="1" ht="52.3" x14ac:dyDescent="0.3">
      <c r="A3" s="224" t="s">
        <v>142</v>
      </c>
      <c r="B3" s="224" t="s">
        <v>143</v>
      </c>
      <c r="C3" s="224" t="s">
        <v>144</v>
      </c>
      <c r="D3" s="224" t="s">
        <v>145</v>
      </c>
      <c r="E3" s="39" t="s">
        <v>146</v>
      </c>
      <c r="F3" s="33" t="s">
        <v>718</v>
      </c>
      <c r="G3" s="33" t="s">
        <v>704</v>
      </c>
      <c r="H3" s="33" t="s">
        <v>705</v>
      </c>
      <c r="I3" s="39" t="s">
        <v>509</v>
      </c>
      <c r="J3" s="33" t="s">
        <v>719</v>
      </c>
      <c r="K3" s="33" t="s">
        <v>706</v>
      </c>
      <c r="L3" s="33" t="s">
        <v>707</v>
      </c>
      <c r="M3" s="33" t="s">
        <v>510</v>
      </c>
    </row>
    <row r="4" spans="1:13" s="151" customFormat="1" x14ac:dyDescent="0.3">
      <c r="A4" s="211" t="s">
        <v>147</v>
      </c>
      <c r="B4" s="34" t="s">
        <v>148</v>
      </c>
      <c r="C4" s="34" t="s">
        <v>149</v>
      </c>
      <c r="D4" s="34" t="s">
        <v>150</v>
      </c>
      <c r="E4" s="147"/>
      <c r="F4" s="35">
        <v>6.0007275357600021</v>
      </c>
      <c r="G4" s="35">
        <v>106.74209675520002</v>
      </c>
      <c r="H4" s="35">
        <v>394.02038792305416</v>
      </c>
      <c r="I4" s="40">
        <v>506.76321221401417</v>
      </c>
      <c r="J4" s="40">
        <v>6.0007275357600021</v>
      </c>
      <c r="K4" s="35">
        <v>50.698999999999998</v>
      </c>
      <c r="L4" s="35">
        <v>385.3</v>
      </c>
      <c r="M4" s="35">
        <v>441.99972753576003</v>
      </c>
    </row>
    <row r="5" spans="1:13" s="151" customFormat="1" ht="24.9" x14ac:dyDescent="0.3">
      <c r="A5" s="212"/>
      <c r="B5" s="34" t="s">
        <v>151</v>
      </c>
      <c r="C5" s="34" t="s">
        <v>152</v>
      </c>
      <c r="D5" s="34" t="s">
        <v>153</v>
      </c>
      <c r="E5" s="148"/>
      <c r="F5" s="36">
        <v>3.5358762646000002</v>
      </c>
      <c r="G5" s="36">
        <v>119.407258872</v>
      </c>
      <c r="H5" s="36">
        <v>128.45524740394626</v>
      </c>
      <c r="I5" s="41">
        <v>251.39838254054627</v>
      </c>
      <c r="J5" s="41">
        <v>3.5358762646000002</v>
      </c>
      <c r="K5" s="36">
        <v>99.849000000000004</v>
      </c>
      <c r="L5" s="36">
        <v>131.255</v>
      </c>
      <c r="M5" s="36">
        <v>234.63987626459999</v>
      </c>
    </row>
    <row r="6" spans="1:13" s="151" customFormat="1" x14ac:dyDescent="0.3">
      <c r="A6" s="212"/>
      <c r="B6" s="34" t="s">
        <v>154</v>
      </c>
      <c r="C6" s="34" t="s">
        <v>155</v>
      </c>
      <c r="D6" s="34" t="s">
        <v>153</v>
      </c>
      <c r="E6" s="148"/>
      <c r="F6" s="36">
        <v>12.793467310919999</v>
      </c>
      <c r="G6" s="36">
        <v>28.898209440000002</v>
      </c>
      <c r="H6" s="36">
        <v>74.8704056183783</v>
      </c>
      <c r="I6" s="41">
        <v>116.56208236929831</v>
      </c>
      <c r="J6" s="41">
        <v>12.793467310919999</v>
      </c>
      <c r="K6" s="36">
        <v>28.120702642410961</v>
      </c>
      <c r="L6" s="36">
        <v>76.025000000000006</v>
      </c>
      <c r="M6" s="36">
        <v>116.93916995333097</v>
      </c>
    </row>
    <row r="7" spans="1:13" s="151" customFormat="1" ht="62.15" x14ac:dyDescent="0.3">
      <c r="A7" s="212"/>
      <c r="B7" s="34" t="s">
        <v>156</v>
      </c>
      <c r="C7" s="34" t="s">
        <v>157</v>
      </c>
      <c r="D7" s="34" t="s">
        <v>150</v>
      </c>
      <c r="E7" s="149" t="s">
        <v>511</v>
      </c>
      <c r="F7" s="36">
        <v>2792.2649482856395</v>
      </c>
      <c r="G7" s="36">
        <v>6084.5744196080586</v>
      </c>
      <c r="H7" s="36">
        <v>5428.7402315683821</v>
      </c>
      <c r="I7" s="41">
        <v>14305.579599462082</v>
      </c>
      <c r="J7" s="41">
        <v>2792.2649482856395</v>
      </c>
      <c r="K7" s="36">
        <v>4385.0829999999996</v>
      </c>
      <c r="L7" s="36">
        <v>5363.7</v>
      </c>
      <c r="M7" s="36">
        <v>12541.047948285639</v>
      </c>
    </row>
    <row r="8" spans="1:13" s="151" customFormat="1" ht="24.9" x14ac:dyDescent="0.3">
      <c r="A8" s="212"/>
      <c r="B8" s="34" t="s">
        <v>158</v>
      </c>
      <c r="C8" s="34" t="s">
        <v>159</v>
      </c>
      <c r="D8" s="34" t="s">
        <v>153</v>
      </c>
      <c r="E8" s="148"/>
      <c r="F8" s="36">
        <v>0</v>
      </c>
      <c r="G8" s="36">
        <v>23.160757104000002</v>
      </c>
      <c r="H8" s="36">
        <v>113.37000130704378</v>
      </c>
      <c r="I8" s="41">
        <v>136.53075841104379</v>
      </c>
      <c r="J8" s="41">
        <v>0</v>
      </c>
      <c r="K8" s="36">
        <v>6.7560000000000002</v>
      </c>
      <c r="L8" s="36">
        <v>111.94199999999999</v>
      </c>
      <c r="M8" s="36">
        <v>118.69799999999999</v>
      </c>
    </row>
    <row r="9" spans="1:13" s="151" customFormat="1" x14ac:dyDescent="0.3">
      <c r="A9" s="212"/>
      <c r="B9" s="34" t="s">
        <v>160</v>
      </c>
      <c r="C9" s="34" t="s">
        <v>161</v>
      </c>
      <c r="D9" s="34" t="s">
        <v>153</v>
      </c>
      <c r="E9" s="148"/>
      <c r="F9" s="36">
        <v>92.651884183440018</v>
      </c>
      <c r="G9" s="36">
        <v>171.97060276440001</v>
      </c>
      <c r="H9" s="36">
        <v>472.39490899296925</v>
      </c>
      <c r="I9" s="41">
        <v>737.01739594080925</v>
      </c>
      <c r="J9" s="41">
        <v>92.651884183440018</v>
      </c>
      <c r="K9" s="36">
        <v>69.989000000000004</v>
      </c>
      <c r="L9" s="36">
        <v>463.76299999999998</v>
      </c>
      <c r="M9" s="36">
        <v>626.40388418344003</v>
      </c>
    </row>
    <row r="10" spans="1:13" s="151" customFormat="1" x14ac:dyDescent="0.3">
      <c r="A10" s="212"/>
      <c r="B10" s="34" t="s">
        <v>162</v>
      </c>
      <c r="C10" s="34" t="s">
        <v>163</v>
      </c>
      <c r="D10" s="34" t="s">
        <v>153</v>
      </c>
      <c r="E10" s="148"/>
      <c r="F10" s="36">
        <v>0</v>
      </c>
      <c r="G10" s="36">
        <v>6.2330166720000015</v>
      </c>
      <c r="H10" s="36">
        <v>36.774939047218517</v>
      </c>
      <c r="I10" s="41">
        <v>43.007955719218515</v>
      </c>
      <c r="J10" s="41">
        <v>0</v>
      </c>
      <c r="K10" s="36">
        <v>6.0629999999999997</v>
      </c>
      <c r="L10" s="36">
        <v>37.026000000000003</v>
      </c>
      <c r="M10" s="36">
        <v>43.089000000000006</v>
      </c>
    </row>
    <row r="11" spans="1:13" s="151" customFormat="1" ht="24.9" x14ac:dyDescent="0.3">
      <c r="A11" s="212"/>
      <c r="B11" s="34" t="s">
        <v>164</v>
      </c>
      <c r="C11" s="34" t="s">
        <v>165</v>
      </c>
      <c r="D11" s="34" t="s">
        <v>153</v>
      </c>
      <c r="E11" s="149"/>
      <c r="F11" s="36">
        <v>10.677016</v>
      </c>
      <c r="G11" s="36">
        <v>55.34735040000001</v>
      </c>
      <c r="H11" s="36">
        <v>463.64353999571784</v>
      </c>
      <c r="I11" s="41">
        <v>529.66790639571786</v>
      </c>
      <c r="J11" s="41">
        <v>10.677016</v>
      </c>
      <c r="K11" s="36">
        <v>0</v>
      </c>
      <c r="L11" s="36">
        <v>459.22800000000001</v>
      </c>
      <c r="M11" s="36">
        <v>469.90501599999999</v>
      </c>
    </row>
    <row r="12" spans="1:13" s="151" customFormat="1" ht="24.9" x14ac:dyDescent="0.3">
      <c r="A12" s="213"/>
      <c r="B12" s="34" t="s">
        <v>166</v>
      </c>
      <c r="C12" s="34" t="s">
        <v>166</v>
      </c>
      <c r="D12" s="34" t="s">
        <v>153</v>
      </c>
      <c r="E12" s="148"/>
      <c r="F12" s="36">
        <v>7.2906189899999996</v>
      </c>
      <c r="G12" s="36">
        <v>14.697000000000001</v>
      </c>
      <c r="H12" s="36">
        <v>111.69772500121942</v>
      </c>
      <c r="I12" s="41">
        <v>133.68534399121944</v>
      </c>
      <c r="J12" s="41">
        <v>7.2906189899999996</v>
      </c>
      <c r="K12" s="36">
        <v>37.856000000000002</v>
      </c>
      <c r="L12" s="36">
        <v>112.024</v>
      </c>
      <c r="M12" s="36">
        <v>157.17061899000001</v>
      </c>
    </row>
    <row r="13" spans="1:13" s="151" customFormat="1" x14ac:dyDescent="0.3">
      <c r="A13" s="208" t="s">
        <v>167</v>
      </c>
      <c r="B13" s="27" t="s">
        <v>168</v>
      </c>
      <c r="C13" s="27" t="s">
        <v>169</v>
      </c>
      <c r="D13" s="27" t="s">
        <v>150</v>
      </c>
      <c r="E13" s="27"/>
      <c r="F13" s="37">
        <v>2.5364409411600004</v>
      </c>
      <c r="G13" s="37">
        <v>1067.9192472398397</v>
      </c>
      <c r="H13" s="37">
        <v>224.75303268033025</v>
      </c>
      <c r="I13" s="42">
        <v>1295.20872086133</v>
      </c>
      <c r="J13" s="42">
        <v>2.5364409411600004</v>
      </c>
      <c r="K13" s="37">
        <v>981.51300000000003</v>
      </c>
      <c r="L13" s="37">
        <v>235.76900000000001</v>
      </c>
      <c r="M13" s="37">
        <v>1219.8184409411601</v>
      </c>
    </row>
    <row r="14" spans="1:13" s="151" customFormat="1" ht="62.15" x14ac:dyDescent="0.3">
      <c r="A14" s="242"/>
      <c r="B14" s="27" t="s">
        <v>170</v>
      </c>
      <c r="C14" s="27" t="s">
        <v>171</v>
      </c>
      <c r="D14" s="27" t="s">
        <v>150</v>
      </c>
      <c r="E14" s="27" t="s">
        <v>512</v>
      </c>
      <c r="F14" s="37">
        <v>4.8013710320640008</v>
      </c>
      <c r="G14" s="37">
        <v>1636.3980701573116</v>
      </c>
      <c r="H14" s="37">
        <v>1794.7527385770561</v>
      </c>
      <c r="I14" s="42">
        <v>3435.952179766432</v>
      </c>
      <c r="J14" s="42">
        <v>4.8013710320640008</v>
      </c>
      <c r="K14" s="37">
        <v>456.363</v>
      </c>
      <c r="L14" s="37">
        <v>1709.953</v>
      </c>
      <c r="M14" s="37">
        <v>2171.1173710320641</v>
      </c>
    </row>
    <row r="15" spans="1:13" s="151" customFormat="1" x14ac:dyDescent="0.3">
      <c r="A15" s="242"/>
      <c r="B15" s="27" t="s">
        <v>172</v>
      </c>
      <c r="C15" s="27" t="s">
        <v>173</v>
      </c>
      <c r="D15" s="27" t="s">
        <v>150</v>
      </c>
      <c r="E15" s="27"/>
      <c r="F15" s="37">
        <v>268.99113407192402</v>
      </c>
      <c r="G15" s="37">
        <v>1070.2624966190538</v>
      </c>
      <c r="H15" s="37">
        <v>1686.4879983322523</v>
      </c>
      <c r="I15" s="42">
        <v>3025.7416290232304</v>
      </c>
      <c r="J15" s="42">
        <v>268.99113407192402</v>
      </c>
      <c r="K15" s="37">
        <v>664.46199999999999</v>
      </c>
      <c r="L15" s="37">
        <v>1666.09</v>
      </c>
      <c r="M15" s="37">
        <v>2599.5431340719242</v>
      </c>
    </row>
    <row r="16" spans="1:13" s="151" customFormat="1" x14ac:dyDescent="0.3">
      <c r="A16" s="242"/>
      <c r="B16" s="27" t="s">
        <v>174</v>
      </c>
      <c r="C16" s="27" t="s">
        <v>175</v>
      </c>
      <c r="D16" s="27" t="s">
        <v>150</v>
      </c>
      <c r="E16" s="27"/>
      <c r="F16" s="37">
        <v>6091.3184788627113</v>
      </c>
      <c r="G16" s="37">
        <v>19808.398598283387</v>
      </c>
      <c r="H16" s="37">
        <v>11288.949137373049</v>
      </c>
      <c r="I16" s="42">
        <v>37188.666214519151</v>
      </c>
      <c r="J16" s="42">
        <v>6091.3184788627113</v>
      </c>
      <c r="K16" s="37">
        <v>8747.893</v>
      </c>
      <c r="L16" s="37">
        <v>10449.189</v>
      </c>
      <c r="M16" s="37">
        <v>25288.400478862713</v>
      </c>
    </row>
    <row r="17" spans="1:13" s="151" customFormat="1" ht="24.9" x14ac:dyDescent="0.3">
      <c r="A17" s="242"/>
      <c r="B17" s="27" t="s">
        <v>176</v>
      </c>
      <c r="C17" s="27" t="s">
        <v>177</v>
      </c>
      <c r="D17" s="27" t="s">
        <v>150</v>
      </c>
      <c r="E17" s="27" t="s">
        <v>513</v>
      </c>
      <c r="F17" s="37">
        <v>0</v>
      </c>
      <c r="G17" s="37">
        <v>264.38620396068063</v>
      </c>
      <c r="H17" s="37">
        <v>425.86703362887744</v>
      </c>
      <c r="I17" s="42">
        <v>690.25323758955801</v>
      </c>
      <c r="J17" s="42">
        <v>0</v>
      </c>
      <c r="K17" s="37">
        <v>212.643</v>
      </c>
      <c r="L17" s="37">
        <v>421.23</v>
      </c>
      <c r="M17" s="37">
        <v>633.87300000000005</v>
      </c>
    </row>
    <row r="18" spans="1:13" s="151" customFormat="1" x14ac:dyDescent="0.3">
      <c r="A18" s="242"/>
      <c r="B18" s="27" t="s">
        <v>178</v>
      </c>
      <c r="C18" s="27" t="s">
        <v>179</v>
      </c>
      <c r="D18" s="27" t="s">
        <v>153</v>
      </c>
      <c r="E18" s="27"/>
      <c r="F18" s="37">
        <v>0</v>
      </c>
      <c r="G18" s="37">
        <v>111.60261584988456</v>
      </c>
      <c r="H18" s="37">
        <v>256.39018971840079</v>
      </c>
      <c r="I18" s="42">
        <v>367.99280556828535</v>
      </c>
      <c r="J18" s="42">
        <v>0</v>
      </c>
      <c r="K18" s="37">
        <v>108.563</v>
      </c>
      <c r="L18" s="37">
        <v>260.88900000000001</v>
      </c>
      <c r="M18" s="37">
        <v>369.452</v>
      </c>
    </row>
    <row r="19" spans="1:13" s="151" customFormat="1" ht="24.9" x14ac:dyDescent="0.3">
      <c r="A19" s="242"/>
      <c r="B19" s="27" t="s">
        <v>180</v>
      </c>
      <c r="C19" s="27" t="s">
        <v>181</v>
      </c>
      <c r="D19" s="27" t="s">
        <v>150</v>
      </c>
      <c r="E19" s="27" t="s">
        <v>514</v>
      </c>
      <c r="F19" s="37">
        <v>0</v>
      </c>
      <c r="G19" s="37">
        <v>0</v>
      </c>
      <c r="H19" s="37">
        <v>0</v>
      </c>
      <c r="I19" s="42">
        <v>0</v>
      </c>
      <c r="J19" s="42">
        <v>0</v>
      </c>
      <c r="K19" s="37">
        <v>0</v>
      </c>
      <c r="L19" s="37">
        <v>0</v>
      </c>
      <c r="M19" s="37">
        <v>0</v>
      </c>
    </row>
    <row r="20" spans="1:13" s="151" customFormat="1" ht="62.15" x14ac:dyDescent="0.3">
      <c r="A20" s="242"/>
      <c r="B20" s="27" t="s">
        <v>182</v>
      </c>
      <c r="C20" s="27" t="s">
        <v>183</v>
      </c>
      <c r="D20" s="27" t="s">
        <v>150</v>
      </c>
      <c r="E20" s="27" t="s">
        <v>515</v>
      </c>
      <c r="F20" s="37">
        <v>0</v>
      </c>
      <c r="G20" s="37">
        <v>0</v>
      </c>
      <c r="H20" s="37">
        <v>14.997981739119849</v>
      </c>
      <c r="I20" s="42">
        <v>14.997981739119849</v>
      </c>
      <c r="J20" s="42">
        <v>0</v>
      </c>
      <c r="K20" s="37">
        <v>0</v>
      </c>
      <c r="L20" s="37">
        <v>14.997999999999999</v>
      </c>
      <c r="M20" s="37">
        <v>14.997999999999999</v>
      </c>
    </row>
    <row r="21" spans="1:13" s="151" customFormat="1" ht="24.9" x14ac:dyDescent="0.3">
      <c r="A21" s="242"/>
      <c r="B21" s="27" t="s">
        <v>184</v>
      </c>
      <c r="C21" s="27" t="s">
        <v>185</v>
      </c>
      <c r="D21" s="27" t="s">
        <v>150</v>
      </c>
      <c r="E21" s="27"/>
      <c r="F21" s="37">
        <v>0.7497105077520001</v>
      </c>
      <c r="G21" s="37">
        <v>323.46460528457146</v>
      </c>
      <c r="H21" s="37">
        <v>363.01752495964195</v>
      </c>
      <c r="I21" s="42">
        <v>687.23184075196536</v>
      </c>
      <c r="J21" s="42">
        <v>0.7497105077520001</v>
      </c>
      <c r="K21" s="37">
        <v>261.584</v>
      </c>
      <c r="L21" s="37">
        <v>365.75700000000001</v>
      </c>
      <c r="M21" s="37">
        <v>628.09071050775196</v>
      </c>
    </row>
    <row r="22" spans="1:13" s="151" customFormat="1" x14ac:dyDescent="0.3">
      <c r="A22" s="242"/>
      <c r="B22" s="27" t="s">
        <v>186</v>
      </c>
      <c r="C22" s="27" t="s">
        <v>187</v>
      </c>
      <c r="D22" s="27" t="s">
        <v>150</v>
      </c>
      <c r="E22" s="27"/>
      <c r="F22" s="37">
        <v>475.44086204157605</v>
      </c>
      <c r="G22" s="37">
        <v>642.05525056752015</v>
      </c>
      <c r="H22" s="37">
        <v>1276.5820528351644</v>
      </c>
      <c r="I22" s="42">
        <v>2394.0781654442608</v>
      </c>
      <c r="J22" s="42">
        <v>475.44086204157605</v>
      </c>
      <c r="K22" s="37">
        <v>591.125</v>
      </c>
      <c r="L22" s="37">
        <v>1278.8320000000001</v>
      </c>
      <c r="M22" s="37">
        <v>2345.3978620415764</v>
      </c>
    </row>
    <row r="23" spans="1:13" s="151" customFormat="1" x14ac:dyDescent="0.3">
      <c r="A23" s="242"/>
      <c r="B23" s="27" t="s">
        <v>188</v>
      </c>
      <c r="C23" s="27" t="s">
        <v>189</v>
      </c>
      <c r="D23" s="27" t="s">
        <v>150</v>
      </c>
      <c r="E23" s="27"/>
      <c r="F23" s="37">
        <v>0</v>
      </c>
      <c r="G23" s="37">
        <v>98.317156541336303</v>
      </c>
      <c r="H23" s="37">
        <v>238.41748592189634</v>
      </c>
      <c r="I23" s="42">
        <v>336.73464246323266</v>
      </c>
      <c r="J23" s="42">
        <v>0</v>
      </c>
      <c r="K23" s="37">
        <v>45.616999999999997</v>
      </c>
      <c r="L23" s="37">
        <v>235.101</v>
      </c>
      <c r="M23" s="37">
        <v>280.71800000000002</v>
      </c>
    </row>
    <row r="24" spans="1:13" s="151" customFormat="1" x14ac:dyDescent="0.3">
      <c r="A24" s="242"/>
      <c r="B24" s="27" t="s">
        <v>190</v>
      </c>
      <c r="C24" s="27" t="s">
        <v>191</v>
      </c>
      <c r="D24" s="27" t="s">
        <v>150</v>
      </c>
      <c r="E24" s="27"/>
      <c r="F24" s="37">
        <v>0</v>
      </c>
      <c r="G24" s="37">
        <v>92.155999593600001</v>
      </c>
      <c r="H24" s="37">
        <v>16.114422706406536</v>
      </c>
      <c r="I24" s="42">
        <v>108.27042230000654</v>
      </c>
      <c r="J24" s="42">
        <v>0</v>
      </c>
      <c r="K24" s="37">
        <v>7.8860000000000001</v>
      </c>
      <c r="L24" s="37">
        <v>9.7349999999999994</v>
      </c>
      <c r="M24" s="37">
        <v>17.620999999999999</v>
      </c>
    </row>
    <row r="25" spans="1:13" s="151" customFormat="1" x14ac:dyDescent="0.3">
      <c r="A25" s="242"/>
      <c r="B25" s="27" t="s">
        <v>192</v>
      </c>
      <c r="C25" s="27" t="s">
        <v>193</v>
      </c>
      <c r="D25" s="27" t="s">
        <v>150</v>
      </c>
      <c r="E25" s="27"/>
      <c r="F25" s="37">
        <v>0</v>
      </c>
      <c r="G25" s="37">
        <v>32.755116672000007</v>
      </c>
      <c r="H25" s="37">
        <v>121.24336814592805</v>
      </c>
      <c r="I25" s="42">
        <v>153.99848481792804</v>
      </c>
      <c r="J25" s="42">
        <v>0</v>
      </c>
      <c r="K25" s="37">
        <v>31.863</v>
      </c>
      <c r="L25" s="37">
        <v>122.56399999999999</v>
      </c>
      <c r="M25" s="37">
        <v>154.42699999999999</v>
      </c>
    </row>
    <row r="26" spans="1:13" s="151" customFormat="1" x14ac:dyDescent="0.3">
      <c r="A26" s="242"/>
      <c r="B26" s="27" t="s">
        <v>194</v>
      </c>
      <c r="C26" s="27" t="s">
        <v>195</v>
      </c>
      <c r="D26" s="27" t="s">
        <v>150</v>
      </c>
      <c r="E26" s="27"/>
      <c r="F26" s="37">
        <v>0</v>
      </c>
      <c r="G26" s="37">
        <v>133.70226599272254</v>
      </c>
      <c r="H26" s="37">
        <v>241.14395789236494</v>
      </c>
      <c r="I26" s="42">
        <v>374.84622388508751</v>
      </c>
      <c r="J26" s="42">
        <v>0</v>
      </c>
      <c r="K26" s="37">
        <v>30.856999999999999</v>
      </c>
      <c r="L26" s="37">
        <v>232.05199999999999</v>
      </c>
      <c r="M26" s="37">
        <v>262.90899999999999</v>
      </c>
    </row>
    <row r="27" spans="1:13" s="151" customFormat="1" x14ac:dyDescent="0.3">
      <c r="A27" s="242"/>
      <c r="B27" s="27" t="s">
        <v>196</v>
      </c>
      <c r="C27" s="27" t="s">
        <v>197</v>
      </c>
      <c r="D27" s="27" t="s">
        <v>150</v>
      </c>
      <c r="E27" s="27"/>
      <c r="F27" s="37">
        <v>4.9504516832159995</v>
      </c>
      <c r="G27" s="37">
        <v>378.41141902067221</v>
      </c>
      <c r="H27" s="37">
        <v>458.1128455234695</v>
      </c>
      <c r="I27" s="42">
        <v>841.4747162273577</v>
      </c>
      <c r="J27" s="42">
        <v>4.9504516832159995</v>
      </c>
      <c r="K27" s="37">
        <v>327.601</v>
      </c>
      <c r="L27" s="37">
        <v>456.30099999999999</v>
      </c>
      <c r="M27" s="37">
        <v>788.85245168321603</v>
      </c>
    </row>
    <row r="28" spans="1:13" s="151" customFormat="1" ht="37.299999999999997" x14ac:dyDescent="0.3">
      <c r="A28" s="242"/>
      <c r="B28" s="27" t="s">
        <v>198</v>
      </c>
      <c r="C28" s="27" t="s">
        <v>199</v>
      </c>
      <c r="D28" s="27" t="s">
        <v>150</v>
      </c>
      <c r="E28" s="27" t="s">
        <v>516</v>
      </c>
      <c r="F28" s="37">
        <v>0.2140315002</v>
      </c>
      <c r="G28" s="37">
        <v>0</v>
      </c>
      <c r="H28" s="37">
        <v>12.092372298856928</v>
      </c>
      <c r="I28" s="42">
        <v>12.306403799056929</v>
      </c>
      <c r="J28" s="42">
        <v>0.2140315002</v>
      </c>
      <c r="K28" s="37">
        <v>0</v>
      </c>
      <c r="L28" s="37">
        <v>12.092000000000001</v>
      </c>
      <c r="M28" s="37">
        <v>12.306031500200001</v>
      </c>
    </row>
    <row r="29" spans="1:13" s="151" customFormat="1" x14ac:dyDescent="0.3">
      <c r="A29" s="210"/>
      <c r="B29" s="27" t="s">
        <v>200</v>
      </c>
      <c r="C29" s="27" t="s">
        <v>201</v>
      </c>
      <c r="D29" s="27" t="s">
        <v>150</v>
      </c>
      <c r="E29" s="27"/>
      <c r="F29" s="37">
        <v>1.1239255440000002</v>
      </c>
      <c r="G29" s="37">
        <v>63.887876064000004</v>
      </c>
      <c r="H29" s="37">
        <v>43.369484077447567</v>
      </c>
      <c r="I29" s="42">
        <v>108.38128568544757</v>
      </c>
      <c r="J29" s="42">
        <v>1.1239255440000002</v>
      </c>
      <c r="K29" s="37">
        <v>62.148000000000003</v>
      </c>
      <c r="L29" s="37">
        <v>45.945</v>
      </c>
      <c r="M29" s="37">
        <v>109.21692554400001</v>
      </c>
    </row>
    <row r="30" spans="1:13" s="151" customFormat="1" x14ac:dyDescent="0.3">
      <c r="A30" s="211" t="s">
        <v>202</v>
      </c>
      <c r="B30" s="34" t="s">
        <v>203</v>
      </c>
      <c r="C30" s="34" t="s">
        <v>204</v>
      </c>
      <c r="D30" s="34" t="s">
        <v>153</v>
      </c>
      <c r="E30" s="148"/>
      <c r="F30" s="35">
        <v>1818.4659519825605</v>
      </c>
      <c r="G30" s="35">
        <v>4761.4862735640008</v>
      </c>
      <c r="H30" s="35">
        <v>2310.2740773637483</v>
      </c>
      <c r="I30" s="40">
        <v>8890.2263029103106</v>
      </c>
      <c r="J30" s="40">
        <v>1818.4659519825605</v>
      </c>
      <c r="K30" s="35">
        <v>3383.7429999999999</v>
      </c>
      <c r="L30" s="35">
        <v>1769.4090000000001</v>
      </c>
      <c r="M30" s="35">
        <v>6971.61795198256</v>
      </c>
    </row>
    <row r="31" spans="1:13" s="151" customFormat="1" x14ac:dyDescent="0.3">
      <c r="A31" s="212"/>
      <c r="B31" s="34" t="s">
        <v>205</v>
      </c>
      <c r="C31" s="34" t="s">
        <v>206</v>
      </c>
      <c r="D31" s="34" t="s">
        <v>153</v>
      </c>
      <c r="E31" s="148"/>
      <c r="F31" s="36">
        <v>0</v>
      </c>
      <c r="G31" s="36">
        <v>65.889091605913038</v>
      </c>
      <c r="H31" s="36">
        <v>138.1160706859184</v>
      </c>
      <c r="I31" s="41">
        <v>204.00516229183143</v>
      </c>
      <c r="J31" s="41">
        <v>0</v>
      </c>
      <c r="K31" s="36">
        <v>0</v>
      </c>
      <c r="L31" s="36">
        <v>132.83799999999999</v>
      </c>
      <c r="M31" s="36">
        <v>132.83799999999999</v>
      </c>
    </row>
    <row r="32" spans="1:13" s="151" customFormat="1" x14ac:dyDescent="0.3">
      <c r="A32" s="212"/>
      <c r="B32" s="34" t="s">
        <v>207</v>
      </c>
      <c r="C32" s="34" t="s">
        <v>208</v>
      </c>
      <c r="D32" s="34" t="s">
        <v>150</v>
      </c>
      <c r="E32" s="148"/>
      <c r="F32" s="36">
        <v>471.79806668367615</v>
      </c>
      <c r="G32" s="36">
        <v>14997.225685902547</v>
      </c>
      <c r="H32" s="36">
        <v>3620.1683216665374</v>
      </c>
      <c r="I32" s="41">
        <v>19089.192074252762</v>
      </c>
      <c r="J32" s="41">
        <v>471.79806668367615</v>
      </c>
      <c r="K32" s="36">
        <v>10982.915000000001</v>
      </c>
      <c r="L32" s="36">
        <v>3588.7539999999999</v>
      </c>
      <c r="M32" s="36">
        <v>15043.467066683676</v>
      </c>
    </row>
    <row r="33" spans="1:13" s="151" customFormat="1" x14ac:dyDescent="0.3">
      <c r="A33" s="212"/>
      <c r="B33" s="34" t="s">
        <v>209</v>
      </c>
      <c r="C33" s="34" t="s">
        <v>210</v>
      </c>
      <c r="D33" s="34" t="s">
        <v>153</v>
      </c>
      <c r="E33" s="148"/>
      <c r="F33" s="36">
        <v>0</v>
      </c>
      <c r="G33" s="36">
        <v>85.238596799999996</v>
      </c>
      <c r="H33" s="36">
        <v>343.05715915491373</v>
      </c>
      <c r="I33" s="41">
        <v>428.29575595491372</v>
      </c>
      <c r="J33" s="41">
        <v>0</v>
      </c>
      <c r="K33" s="36">
        <v>0</v>
      </c>
      <c r="L33" s="36">
        <v>331.41500000000002</v>
      </c>
      <c r="M33" s="36">
        <v>331.41500000000002</v>
      </c>
    </row>
    <row r="34" spans="1:13" s="151" customFormat="1" ht="37.299999999999997" x14ac:dyDescent="0.3">
      <c r="A34" s="212"/>
      <c r="B34" s="34" t="s">
        <v>211</v>
      </c>
      <c r="C34" s="34" t="s">
        <v>212</v>
      </c>
      <c r="D34" s="34" t="s">
        <v>150</v>
      </c>
      <c r="E34" s="148" t="s">
        <v>517</v>
      </c>
      <c r="F34" s="36">
        <v>0</v>
      </c>
      <c r="G34" s="36">
        <v>90.277675200000019</v>
      </c>
      <c r="H34" s="36">
        <v>118.75158156546645</v>
      </c>
      <c r="I34" s="41">
        <v>209.02925676546647</v>
      </c>
      <c r="J34" s="41">
        <v>0</v>
      </c>
      <c r="K34" s="36">
        <v>7.7249999999999996</v>
      </c>
      <c r="L34" s="36">
        <v>112.502</v>
      </c>
      <c r="M34" s="36">
        <v>120.22699999999999</v>
      </c>
    </row>
    <row r="35" spans="1:13" s="151" customFormat="1" x14ac:dyDescent="0.3">
      <c r="A35" s="212"/>
      <c r="B35" s="34" t="s">
        <v>213</v>
      </c>
      <c r="C35" s="34" t="s">
        <v>214</v>
      </c>
      <c r="D35" s="34" t="s">
        <v>150</v>
      </c>
      <c r="E35" s="148"/>
      <c r="F35" s="36">
        <v>0</v>
      </c>
      <c r="G35" s="36">
        <v>11.749015180800001</v>
      </c>
      <c r="H35" s="36">
        <v>40.526732870057707</v>
      </c>
      <c r="I35" s="41">
        <v>52.275748050857707</v>
      </c>
      <c r="J35" s="41">
        <v>0</v>
      </c>
      <c r="K35" s="36">
        <v>1.0049999999999999</v>
      </c>
      <c r="L35" s="36">
        <v>39.713000000000001</v>
      </c>
      <c r="M35" s="36">
        <v>40.718000000000004</v>
      </c>
    </row>
    <row r="36" spans="1:13" s="151" customFormat="1" ht="74.599999999999994" x14ac:dyDescent="0.3">
      <c r="A36" s="212"/>
      <c r="B36" s="34" t="s">
        <v>215</v>
      </c>
      <c r="C36" s="34" t="s">
        <v>216</v>
      </c>
      <c r="D36" s="34" t="s">
        <v>150</v>
      </c>
      <c r="E36" s="148" t="s">
        <v>518</v>
      </c>
      <c r="F36" s="36">
        <v>34556.991766046936</v>
      </c>
      <c r="G36" s="36">
        <v>2395.2123865673211</v>
      </c>
      <c r="H36" s="36">
        <v>12606.261852511392</v>
      </c>
      <c r="I36" s="41">
        <v>49558.466005125651</v>
      </c>
      <c r="J36" s="41">
        <v>34556.991766046936</v>
      </c>
      <c r="K36" s="36">
        <v>3842.1109999999999</v>
      </c>
      <c r="L36" s="36">
        <v>12871.17</v>
      </c>
      <c r="M36" s="36">
        <v>51270.272766046932</v>
      </c>
    </row>
    <row r="37" spans="1:13" s="151" customFormat="1" ht="24.9" x14ac:dyDescent="0.3">
      <c r="A37" s="212"/>
      <c r="B37" s="34" t="s">
        <v>217</v>
      </c>
      <c r="C37" s="34" t="s">
        <v>218</v>
      </c>
      <c r="D37" s="34" t="s">
        <v>153</v>
      </c>
      <c r="E37" s="148" t="s">
        <v>519</v>
      </c>
      <c r="F37" s="36">
        <v>3866.3769456216692</v>
      </c>
      <c r="G37" s="36">
        <v>1174.8551328000003</v>
      </c>
      <c r="H37" s="36">
        <v>1657.9863896932914</v>
      </c>
      <c r="I37" s="41">
        <v>6699.2184681149611</v>
      </c>
      <c r="J37" s="41">
        <v>3866.3769456216692</v>
      </c>
      <c r="K37" s="36">
        <v>486.233</v>
      </c>
      <c r="L37" s="36">
        <v>1610.9849999999999</v>
      </c>
      <c r="M37" s="36">
        <v>5963.5949456216686</v>
      </c>
    </row>
    <row r="38" spans="1:13" s="151" customFormat="1" x14ac:dyDescent="0.3">
      <c r="A38" s="212"/>
      <c r="B38" s="34" t="s">
        <v>219</v>
      </c>
      <c r="C38" s="34" t="s">
        <v>220</v>
      </c>
      <c r="D38" s="34" t="s">
        <v>150</v>
      </c>
      <c r="E38" s="148"/>
      <c r="F38" s="36">
        <v>1386.0163499068667</v>
      </c>
      <c r="G38" s="36">
        <v>894.86060803200007</v>
      </c>
      <c r="H38" s="36">
        <v>2286.4305921279233</v>
      </c>
      <c r="I38" s="41">
        <v>4567.3075500667901</v>
      </c>
      <c r="J38" s="41">
        <v>1386.0163499068667</v>
      </c>
      <c r="K38" s="36">
        <v>0</v>
      </c>
      <c r="L38" s="36">
        <v>2102.1950000000002</v>
      </c>
      <c r="M38" s="36">
        <v>3488.2113499068669</v>
      </c>
    </row>
    <row r="39" spans="1:13" s="151" customFormat="1" x14ac:dyDescent="0.3">
      <c r="A39" s="212"/>
      <c r="B39" s="34" t="s">
        <v>221</v>
      </c>
      <c r="C39" s="34" t="s">
        <v>222</v>
      </c>
      <c r="D39" s="34" t="s">
        <v>153</v>
      </c>
      <c r="E39" s="148"/>
      <c r="F39" s="35">
        <v>20.698256181240001</v>
      </c>
      <c r="G39" s="35">
        <v>134.86186308960001</v>
      </c>
      <c r="H39" s="35">
        <v>539.21844996598213</v>
      </c>
      <c r="I39" s="40">
        <v>694.77856923682214</v>
      </c>
      <c r="J39" s="40">
        <v>20.698256181240001</v>
      </c>
      <c r="K39" s="35">
        <v>53.432000000000002</v>
      </c>
      <c r="L39" s="35">
        <v>533.447</v>
      </c>
      <c r="M39" s="35">
        <v>607.57725618124005</v>
      </c>
    </row>
    <row r="40" spans="1:13" s="151" customFormat="1" ht="62.15" x14ac:dyDescent="0.3">
      <c r="A40" s="212"/>
      <c r="B40" s="34" t="s">
        <v>520</v>
      </c>
      <c r="C40" s="34" t="s">
        <v>521</v>
      </c>
      <c r="D40" s="34" t="s">
        <v>522</v>
      </c>
      <c r="E40" s="148" t="s">
        <v>523</v>
      </c>
      <c r="F40" s="36">
        <v>160619.94662209999</v>
      </c>
      <c r="G40" s="36">
        <v>399462.30959867995</v>
      </c>
      <c r="H40" s="36">
        <v>59208.767641051796</v>
      </c>
      <c r="I40" s="41">
        <v>619291.02386183175</v>
      </c>
      <c r="J40" s="41">
        <v>160619.94662209999</v>
      </c>
      <c r="K40" s="36">
        <v>388046.087</v>
      </c>
      <c r="L40" s="36">
        <v>75067.013000000006</v>
      </c>
      <c r="M40" s="36">
        <v>623733.04662210005</v>
      </c>
    </row>
    <row r="41" spans="1:13" s="151" customFormat="1" ht="37.299999999999997" x14ac:dyDescent="0.3">
      <c r="A41" s="213"/>
      <c r="B41" s="34" t="s">
        <v>223</v>
      </c>
      <c r="C41" s="34" t="s">
        <v>224</v>
      </c>
      <c r="D41" s="34" t="s">
        <v>153</v>
      </c>
      <c r="E41" s="148" t="s">
        <v>524</v>
      </c>
      <c r="F41" s="36">
        <v>9.0692262647160007</v>
      </c>
      <c r="G41" s="36">
        <v>604.55712201120002</v>
      </c>
      <c r="H41" s="36">
        <v>509.16504616744771</v>
      </c>
      <c r="I41" s="41">
        <v>1122.7913944433637</v>
      </c>
      <c r="J41" s="41">
        <v>9.0692262647160007</v>
      </c>
      <c r="K41" s="36">
        <v>588.09299999999996</v>
      </c>
      <c r="L41" s="36">
        <v>533.53300000000002</v>
      </c>
      <c r="M41" s="36">
        <v>1130.695226264716</v>
      </c>
    </row>
    <row r="42" spans="1:13" s="151" customFormat="1" ht="24.9" x14ac:dyDescent="0.3">
      <c r="A42" s="208" t="s">
        <v>225</v>
      </c>
      <c r="B42" s="27" t="s">
        <v>525</v>
      </c>
      <c r="C42" s="27" t="s">
        <v>526</v>
      </c>
      <c r="D42" s="27" t="s">
        <v>522</v>
      </c>
      <c r="E42" s="27" t="s">
        <v>527</v>
      </c>
      <c r="F42" s="37">
        <v>0</v>
      </c>
      <c r="G42" s="37">
        <v>0</v>
      </c>
      <c r="H42" s="37">
        <v>0</v>
      </c>
      <c r="I42" s="42">
        <v>0</v>
      </c>
      <c r="J42" s="42">
        <v>0</v>
      </c>
      <c r="K42" s="37">
        <v>0</v>
      </c>
      <c r="L42" s="37">
        <v>0</v>
      </c>
      <c r="M42" s="37">
        <v>0</v>
      </c>
    </row>
    <row r="43" spans="1:13" s="151" customFormat="1" ht="60" customHeight="1" x14ac:dyDescent="0.3">
      <c r="A43" s="209"/>
      <c r="B43" s="27" t="s">
        <v>226</v>
      </c>
      <c r="C43" s="27" t="s">
        <v>227</v>
      </c>
      <c r="D43" s="27" t="s">
        <v>153</v>
      </c>
      <c r="E43" s="27" t="s">
        <v>530</v>
      </c>
      <c r="F43" s="37">
        <v>77.063310882844021</v>
      </c>
      <c r="G43" s="37">
        <v>0</v>
      </c>
      <c r="H43" s="37">
        <v>72.044844318003527</v>
      </c>
      <c r="I43" s="42">
        <v>149.10815520084753</v>
      </c>
      <c r="J43" s="42">
        <v>77.063310882844021</v>
      </c>
      <c r="K43" s="37">
        <v>0</v>
      </c>
      <c r="L43" s="37">
        <v>72.045000000000002</v>
      </c>
      <c r="M43" s="37">
        <v>149.10831088284402</v>
      </c>
    </row>
    <row r="44" spans="1:13" s="151" customFormat="1" x14ac:dyDescent="0.3">
      <c r="A44" s="209"/>
      <c r="B44" s="27" t="s">
        <v>228</v>
      </c>
      <c r="C44" s="27" t="s">
        <v>229</v>
      </c>
      <c r="D44" s="27" t="s">
        <v>153</v>
      </c>
      <c r="E44" s="27" t="s">
        <v>527</v>
      </c>
      <c r="F44" s="37">
        <v>0</v>
      </c>
      <c r="G44" s="37">
        <v>0</v>
      </c>
      <c r="H44" s="37">
        <v>0</v>
      </c>
      <c r="I44" s="42">
        <v>0</v>
      </c>
      <c r="J44" s="42">
        <v>0</v>
      </c>
      <c r="K44" s="37">
        <v>0</v>
      </c>
      <c r="L44" s="37">
        <v>0</v>
      </c>
      <c r="M44" s="37">
        <v>0</v>
      </c>
    </row>
    <row r="45" spans="1:13" s="151" customFormat="1" x14ac:dyDescent="0.3">
      <c r="A45" s="209"/>
      <c r="B45" s="27" t="s">
        <v>230</v>
      </c>
      <c r="C45" s="27" t="s">
        <v>231</v>
      </c>
      <c r="D45" s="27" t="s">
        <v>150</v>
      </c>
      <c r="E45" s="27" t="s">
        <v>527</v>
      </c>
      <c r="F45" s="37">
        <v>0</v>
      </c>
      <c r="G45" s="37">
        <v>0</v>
      </c>
      <c r="H45" s="37">
        <v>0</v>
      </c>
      <c r="I45" s="42">
        <v>0</v>
      </c>
      <c r="J45" s="42">
        <v>0</v>
      </c>
      <c r="K45" s="37">
        <v>0</v>
      </c>
      <c r="L45" s="37">
        <v>0</v>
      </c>
      <c r="M45" s="37">
        <v>0</v>
      </c>
    </row>
    <row r="46" spans="1:13" s="151" customFormat="1" ht="24.9" x14ac:dyDescent="0.3">
      <c r="A46" s="209"/>
      <c r="B46" s="27" t="s">
        <v>528</v>
      </c>
      <c r="C46" s="27" t="s">
        <v>529</v>
      </c>
      <c r="D46" s="27" t="s">
        <v>522</v>
      </c>
      <c r="E46" s="27" t="s">
        <v>513</v>
      </c>
      <c r="F46" s="37">
        <v>0</v>
      </c>
      <c r="G46" s="37">
        <v>53.683042348800001</v>
      </c>
      <c r="H46" s="37">
        <v>96.93891546557758</v>
      </c>
      <c r="I46" s="42">
        <v>150.62195781437759</v>
      </c>
      <c r="J46" s="42">
        <v>0</v>
      </c>
      <c r="K46" s="37">
        <v>4.5940000000000003</v>
      </c>
      <c r="L46" s="37">
        <v>93.222999999999999</v>
      </c>
      <c r="M46" s="37">
        <v>97.816999999999993</v>
      </c>
    </row>
    <row r="47" spans="1:13" s="151" customFormat="1" x14ac:dyDescent="0.3">
      <c r="A47" s="209"/>
      <c r="B47" s="27" t="s">
        <v>232</v>
      </c>
      <c r="C47" s="27" t="s">
        <v>233</v>
      </c>
      <c r="D47" s="27" t="s">
        <v>150</v>
      </c>
      <c r="E47" s="27" t="s">
        <v>527</v>
      </c>
      <c r="F47" s="37">
        <v>0</v>
      </c>
      <c r="G47" s="37">
        <v>0</v>
      </c>
      <c r="H47" s="37">
        <v>0</v>
      </c>
      <c r="I47" s="42">
        <v>0</v>
      </c>
      <c r="J47" s="42">
        <v>0</v>
      </c>
      <c r="K47" s="37">
        <v>0</v>
      </c>
      <c r="L47" s="37">
        <v>0</v>
      </c>
      <c r="M47" s="37">
        <v>0</v>
      </c>
    </row>
    <row r="48" spans="1:13" s="151" customFormat="1" ht="70.5" customHeight="1" x14ac:dyDescent="0.3">
      <c r="A48" s="209"/>
      <c r="B48" s="27" t="s">
        <v>234</v>
      </c>
      <c r="C48" s="27" t="s">
        <v>235</v>
      </c>
      <c r="D48" s="27" t="s">
        <v>153</v>
      </c>
      <c r="E48" s="27" t="s">
        <v>530</v>
      </c>
      <c r="F48" s="37">
        <v>233.88199064812798</v>
      </c>
      <c r="G48" s="37">
        <v>594.4137636600002</v>
      </c>
      <c r="H48" s="37">
        <v>15269.235892024975</v>
      </c>
      <c r="I48" s="42">
        <v>16097.531646333104</v>
      </c>
      <c r="J48" s="42">
        <v>233.88199064812798</v>
      </c>
      <c r="K48" s="37">
        <v>489.93400000000003</v>
      </c>
      <c r="L48" s="37">
        <v>15251.989</v>
      </c>
      <c r="M48" s="37">
        <v>15975.804990648128</v>
      </c>
    </row>
    <row r="49" spans="1:13" s="151" customFormat="1" ht="37.299999999999997" x14ac:dyDescent="0.3">
      <c r="A49" s="209"/>
      <c r="B49" s="27" t="s">
        <v>236</v>
      </c>
      <c r="C49" s="27" t="s">
        <v>237</v>
      </c>
      <c r="D49" s="27" t="s">
        <v>150</v>
      </c>
      <c r="E49" s="27" t="s">
        <v>531</v>
      </c>
      <c r="F49" s="37">
        <v>1085364.127252904</v>
      </c>
      <c r="G49" s="37">
        <v>623089.24713313405</v>
      </c>
      <c r="H49" s="37">
        <v>509581.27572280937</v>
      </c>
      <c r="I49" s="42">
        <v>2218034.6501088478</v>
      </c>
      <c r="J49" s="42">
        <v>1085364.127252904</v>
      </c>
      <c r="K49" s="37">
        <v>543295.40800000005</v>
      </c>
      <c r="L49" s="37">
        <v>501276.14399999997</v>
      </c>
      <c r="M49" s="37">
        <v>2129935.6792529039</v>
      </c>
    </row>
    <row r="50" spans="1:13" s="151" customFormat="1" ht="49.75" x14ac:dyDescent="0.3">
      <c r="A50" s="209"/>
      <c r="B50" s="27" t="s">
        <v>532</v>
      </c>
      <c r="C50" s="27" t="s">
        <v>533</v>
      </c>
      <c r="D50" s="27" t="s">
        <v>522</v>
      </c>
      <c r="E50" s="27" t="s">
        <v>534</v>
      </c>
      <c r="F50" s="37">
        <v>0</v>
      </c>
      <c r="G50" s="37">
        <v>0</v>
      </c>
      <c r="H50" s="37">
        <v>0</v>
      </c>
      <c r="I50" s="42">
        <v>0</v>
      </c>
      <c r="J50" s="42">
        <v>0</v>
      </c>
      <c r="K50" s="37">
        <v>0</v>
      </c>
      <c r="L50" s="37">
        <v>0</v>
      </c>
      <c r="M50" s="37">
        <v>0</v>
      </c>
    </row>
    <row r="51" spans="1:13" s="151" customFormat="1" ht="24.9" x14ac:dyDescent="0.3">
      <c r="A51" s="209"/>
      <c r="B51" s="27" t="s">
        <v>238</v>
      </c>
      <c r="C51" s="27" t="s">
        <v>239</v>
      </c>
      <c r="D51" s="27" t="s">
        <v>153</v>
      </c>
      <c r="E51" s="27" t="s">
        <v>527</v>
      </c>
      <c r="F51" s="37">
        <v>0</v>
      </c>
      <c r="G51" s="37">
        <v>0</v>
      </c>
      <c r="H51" s="37">
        <v>0</v>
      </c>
      <c r="I51" s="42">
        <v>0</v>
      </c>
      <c r="J51" s="42">
        <v>0</v>
      </c>
      <c r="K51" s="37">
        <v>0</v>
      </c>
      <c r="L51" s="37">
        <v>0</v>
      </c>
      <c r="M51" s="37">
        <v>0</v>
      </c>
    </row>
    <row r="52" spans="1:13" s="151" customFormat="1" x14ac:dyDescent="0.3">
      <c r="A52" s="209"/>
      <c r="B52" s="27" t="s">
        <v>240</v>
      </c>
      <c r="C52" s="27" t="s">
        <v>241</v>
      </c>
      <c r="D52" s="27" t="s">
        <v>153</v>
      </c>
      <c r="E52" s="27" t="s">
        <v>527</v>
      </c>
      <c r="F52" s="37">
        <v>0</v>
      </c>
      <c r="G52" s="37">
        <v>0</v>
      </c>
      <c r="H52" s="37">
        <v>0</v>
      </c>
      <c r="I52" s="42">
        <v>0</v>
      </c>
      <c r="J52" s="42">
        <v>0</v>
      </c>
      <c r="K52" s="37">
        <v>0</v>
      </c>
      <c r="L52" s="37">
        <v>0</v>
      </c>
      <c r="M52" s="37">
        <v>0</v>
      </c>
    </row>
    <row r="53" spans="1:13" s="151" customFormat="1" ht="24.9" x14ac:dyDescent="0.3">
      <c r="A53" s="209"/>
      <c r="B53" s="27" t="s">
        <v>242</v>
      </c>
      <c r="C53" s="27" t="s">
        <v>243</v>
      </c>
      <c r="D53" s="27" t="s">
        <v>153</v>
      </c>
      <c r="E53" s="27" t="s">
        <v>527</v>
      </c>
      <c r="F53" s="37">
        <v>0</v>
      </c>
      <c r="G53" s="37">
        <v>0</v>
      </c>
      <c r="H53" s="37">
        <v>0</v>
      </c>
      <c r="I53" s="42">
        <v>0</v>
      </c>
      <c r="J53" s="42">
        <v>0</v>
      </c>
      <c r="K53" s="37">
        <v>0</v>
      </c>
      <c r="L53" s="37">
        <v>0</v>
      </c>
      <c r="M53" s="37">
        <v>0</v>
      </c>
    </row>
    <row r="54" spans="1:13" s="151" customFormat="1" x14ac:dyDescent="0.3">
      <c r="A54" s="209"/>
      <c r="B54" s="27" t="s">
        <v>244</v>
      </c>
      <c r="C54" s="27" t="s">
        <v>245</v>
      </c>
      <c r="D54" s="27" t="s">
        <v>153</v>
      </c>
      <c r="E54" s="27" t="s">
        <v>527</v>
      </c>
      <c r="F54" s="37">
        <v>0</v>
      </c>
      <c r="G54" s="37">
        <v>0</v>
      </c>
      <c r="H54" s="37">
        <v>0</v>
      </c>
      <c r="I54" s="42">
        <v>0</v>
      </c>
      <c r="J54" s="42">
        <v>0</v>
      </c>
      <c r="K54" s="37">
        <v>0</v>
      </c>
      <c r="L54" s="37">
        <v>0</v>
      </c>
      <c r="M54" s="37">
        <v>0</v>
      </c>
    </row>
    <row r="55" spans="1:13" s="151" customFormat="1" ht="24.9" x14ac:dyDescent="0.3">
      <c r="A55" s="211" t="s">
        <v>246</v>
      </c>
      <c r="B55" s="34" t="s">
        <v>247</v>
      </c>
      <c r="C55" s="34" t="s">
        <v>248</v>
      </c>
      <c r="D55" s="34" t="s">
        <v>153</v>
      </c>
      <c r="E55" s="148" t="s">
        <v>513</v>
      </c>
      <c r="F55" s="36">
        <v>0</v>
      </c>
      <c r="G55" s="36">
        <v>75.037183200000001</v>
      </c>
      <c r="H55" s="36">
        <v>149.98285377935932</v>
      </c>
      <c r="I55" s="41">
        <v>225.0200369793593</v>
      </c>
      <c r="J55" s="41">
        <v>0</v>
      </c>
      <c r="K55" s="36">
        <v>75.067999999999998</v>
      </c>
      <c r="L55" s="36">
        <v>153.30099999999999</v>
      </c>
      <c r="M55" s="36">
        <v>228.36899999999997</v>
      </c>
    </row>
    <row r="56" spans="1:13" s="151" customFormat="1" ht="24.9" x14ac:dyDescent="0.3">
      <c r="A56" s="212"/>
      <c r="B56" s="34" t="s">
        <v>535</v>
      </c>
      <c r="C56" s="34" t="s">
        <v>536</v>
      </c>
      <c r="D56" s="34" t="s">
        <v>522</v>
      </c>
      <c r="E56" s="148"/>
      <c r="F56" s="36">
        <v>0</v>
      </c>
      <c r="G56" s="36">
        <v>18.790992000000003</v>
      </c>
      <c r="H56" s="36">
        <v>106.5518656154365</v>
      </c>
      <c r="I56" s="41">
        <v>125.3428576154365</v>
      </c>
      <c r="J56" s="41">
        <v>0</v>
      </c>
      <c r="K56" s="36">
        <v>12.268000000000001</v>
      </c>
      <c r="L56" s="36">
        <v>106.529</v>
      </c>
      <c r="M56" s="36">
        <v>118.797</v>
      </c>
    </row>
    <row r="57" spans="1:13" s="151" customFormat="1" ht="74.599999999999994" x14ac:dyDescent="0.3">
      <c r="A57" s="212"/>
      <c r="B57" s="34" t="s">
        <v>249</v>
      </c>
      <c r="C57" s="34" t="s">
        <v>250</v>
      </c>
      <c r="D57" s="34" t="s">
        <v>153</v>
      </c>
      <c r="E57" s="148" t="s">
        <v>708</v>
      </c>
      <c r="F57" s="36">
        <v>14063.129311032553</v>
      </c>
      <c r="G57" s="36">
        <v>72898.4659464</v>
      </c>
      <c r="H57" s="36">
        <v>12245.420481727819</v>
      </c>
      <c r="I57" s="41">
        <v>99207.015739160372</v>
      </c>
      <c r="J57" s="41">
        <v>14063.129311032553</v>
      </c>
      <c r="K57" s="36">
        <v>7458.7640000000001</v>
      </c>
      <c r="L57" s="36">
        <v>7347.6210000000001</v>
      </c>
      <c r="M57" s="36">
        <v>28869.514311032552</v>
      </c>
    </row>
    <row r="58" spans="1:13" s="151" customFormat="1" x14ac:dyDescent="0.3">
      <c r="A58" s="212"/>
      <c r="B58" s="34" t="s">
        <v>251</v>
      </c>
      <c r="C58" s="34" t="s">
        <v>252</v>
      </c>
      <c r="D58" s="34" t="s">
        <v>150</v>
      </c>
      <c r="E58" s="148"/>
      <c r="F58" s="36">
        <v>0</v>
      </c>
      <c r="G58" s="36">
        <v>64.568222496000004</v>
      </c>
      <c r="H58" s="36">
        <v>81.334886015552485</v>
      </c>
      <c r="I58" s="41">
        <v>145.90310851155249</v>
      </c>
      <c r="J58" s="41">
        <v>0</v>
      </c>
      <c r="K58" s="36">
        <v>5.5250000000000004</v>
      </c>
      <c r="L58" s="36">
        <v>76.864999999999995</v>
      </c>
      <c r="M58" s="36">
        <v>82.39</v>
      </c>
    </row>
    <row r="59" spans="1:13" s="151" customFormat="1" ht="49.75" x14ac:dyDescent="0.3">
      <c r="A59" s="212"/>
      <c r="B59" s="34" t="s">
        <v>253</v>
      </c>
      <c r="C59" s="34" t="s">
        <v>254</v>
      </c>
      <c r="D59" s="34" t="s">
        <v>150</v>
      </c>
      <c r="E59" s="148" t="s">
        <v>709</v>
      </c>
      <c r="F59" s="36">
        <v>0</v>
      </c>
      <c r="G59" s="36">
        <v>0</v>
      </c>
      <c r="H59" s="36">
        <v>810.59045857625006</v>
      </c>
      <c r="I59" s="41">
        <v>810.59045857625006</v>
      </c>
      <c r="J59" s="41">
        <v>0</v>
      </c>
      <c r="K59" s="36">
        <v>0</v>
      </c>
      <c r="L59" s="36">
        <v>810.59</v>
      </c>
      <c r="M59" s="36">
        <v>810.59</v>
      </c>
    </row>
    <row r="60" spans="1:13" s="151" customFormat="1" x14ac:dyDescent="0.3">
      <c r="A60" s="212"/>
      <c r="B60" s="34" t="s">
        <v>255</v>
      </c>
      <c r="C60" s="34" t="s">
        <v>256</v>
      </c>
      <c r="D60" s="34" t="s">
        <v>150</v>
      </c>
      <c r="E60" s="148"/>
      <c r="F60" s="36">
        <v>0</v>
      </c>
      <c r="G60" s="36">
        <v>28.632154320000001</v>
      </c>
      <c r="H60" s="36">
        <v>107.7593352025406</v>
      </c>
      <c r="I60" s="41">
        <v>136.39148952254061</v>
      </c>
      <c r="J60" s="41">
        <v>0</v>
      </c>
      <c r="K60" s="36">
        <v>23.800999999999998</v>
      </c>
      <c r="L60" s="36">
        <v>108.355</v>
      </c>
      <c r="M60" s="36">
        <v>132.15600000000001</v>
      </c>
    </row>
    <row r="61" spans="1:13" s="151" customFormat="1" ht="37.299999999999997" x14ac:dyDescent="0.3">
      <c r="A61" s="208" t="s">
        <v>257</v>
      </c>
      <c r="B61" s="27" t="s">
        <v>258</v>
      </c>
      <c r="C61" s="27" t="s">
        <v>259</v>
      </c>
      <c r="D61" s="27" t="s">
        <v>150</v>
      </c>
      <c r="E61" s="27" t="s">
        <v>537</v>
      </c>
      <c r="F61" s="37">
        <v>0</v>
      </c>
      <c r="G61" s="37">
        <v>9.0435511728000009</v>
      </c>
      <c r="H61" s="37">
        <v>31.838378850491299</v>
      </c>
      <c r="I61" s="42">
        <v>40.881930023291304</v>
      </c>
      <c r="J61" s="42">
        <v>0</v>
      </c>
      <c r="K61" s="37">
        <v>0.77400000000000002</v>
      </c>
      <c r="L61" s="37">
        <v>31.212</v>
      </c>
      <c r="M61" s="37">
        <v>31.986000000000001</v>
      </c>
    </row>
    <row r="62" spans="1:13" s="151" customFormat="1" ht="24.9" x14ac:dyDescent="0.3">
      <c r="A62" s="209"/>
      <c r="B62" s="27" t="s">
        <v>260</v>
      </c>
      <c r="C62" s="27" t="s">
        <v>261</v>
      </c>
      <c r="D62" s="27" t="s">
        <v>150</v>
      </c>
      <c r="E62" s="27"/>
      <c r="F62" s="37">
        <v>0</v>
      </c>
      <c r="G62" s="37">
        <v>107.53147432800004</v>
      </c>
      <c r="H62" s="37">
        <v>139.04986211540452</v>
      </c>
      <c r="I62" s="42">
        <v>246.58133644340455</v>
      </c>
      <c r="J62" s="42">
        <v>0</v>
      </c>
      <c r="K62" s="37">
        <v>92.012</v>
      </c>
      <c r="L62" s="37">
        <v>137.61600000000001</v>
      </c>
      <c r="M62" s="37">
        <v>229.62800000000001</v>
      </c>
    </row>
    <row r="63" spans="1:13" s="151" customFormat="1" ht="24.9" x14ac:dyDescent="0.3">
      <c r="A63" s="209"/>
      <c r="B63" s="27" t="s">
        <v>262</v>
      </c>
      <c r="C63" s="27" t="s">
        <v>263</v>
      </c>
      <c r="D63" s="27" t="s">
        <v>153</v>
      </c>
      <c r="E63" s="27"/>
      <c r="F63" s="37">
        <v>0</v>
      </c>
      <c r="G63" s="37">
        <v>145.36500000000001</v>
      </c>
      <c r="H63" s="37">
        <v>58.302</v>
      </c>
      <c r="I63" s="42">
        <v>203.667</v>
      </c>
      <c r="J63" s="42">
        <v>0</v>
      </c>
      <c r="K63" s="37">
        <v>112.246</v>
      </c>
      <c r="L63" s="37">
        <v>60.518999999999998</v>
      </c>
      <c r="M63" s="37">
        <v>172.76499999999999</v>
      </c>
    </row>
    <row r="64" spans="1:13" s="151" customFormat="1" ht="37.299999999999997" x14ac:dyDescent="0.3">
      <c r="A64" s="209"/>
      <c r="B64" s="27" t="s">
        <v>264</v>
      </c>
      <c r="C64" s="27" t="s">
        <v>264</v>
      </c>
      <c r="D64" s="27" t="s">
        <v>153</v>
      </c>
      <c r="E64" s="27" t="s">
        <v>538</v>
      </c>
      <c r="F64" s="37">
        <v>10.888582823136003</v>
      </c>
      <c r="G64" s="37">
        <v>327.96284983199996</v>
      </c>
      <c r="H64" s="37">
        <v>579.05848754664498</v>
      </c>
      <c r="I64" s="42">
        <v>917.90992020178101</v>
      </c>
      <c r="J64" s="42">
        <v>10.888582823136003</v>
      </c>
      <c r="K64" s="37">
        <v>179.892</v>
      </c>
      <c r="L64" s="37">
        <v>571.96600000000001</v>
      </c>
      <c r="M64" s="37">
        <v>762.74658282313601</v>
      </c>
    </row>
    <row r="65" spans="1:13" s="151" customFormat="1" ht="49.75" x14ac:dyDescent="0.3">
      <c r="A65" s="209"/>
      <c r="B65" s="27" t="s">
        <v>265</v>
      </c>
      <c r="C65" s="27" t="s">
        <v>266</v>
      </c>
      <c r="D65" s="27" t="s">
        <v>150</v>
      </c>
      <c r="E65" s="27" t="s">
        <v>710</v>
      </c>
      <c r="F65" s="37">
        <v>30.343034208816007</v>
      </c>
      <c r="G65" s="37">
        <v>3236.5053129954667</v>
      </c>
      <c r="H65" s="37">
        <v>2258.0319137440074</v>
      </c>
      <c r="I65" s="42">
        <v>5524.88026094829</v>
      </c>
      <c r="J65" s="42">
        <v>30.343034208816007</v>
      </c>
      <c r="K65" s="37">
        <v>953.63499999999999</v>
      </c>
      <c r="L65" s="37">
        <v>2071.9589999999998</v>
      </c>
      <c r="M65" s="37">
        <v>3055.9370342088159</v>
      </c>
    </row>
    <row r="66" spans="1:13" s="151" customFormat="1" ht="37.299999999999997" x14ac:dyDescent="0.3">
      <c r="A66" s="209"/>
      <c r="B66" s="27" t="s">
        <v>267</v>
      </c>
      <c r="C66" s="27" t="s">
        <v>268</v>
      </c>
      <c r="D66" s="27" t="s">
        <v>150</v>
      </c>
      <c r="E66" s="27" t="s">
        <v>539</v>
      </c>
      <c r="F66" s="37">
        <v>0</v>
      </c>
      <c r="G66" s="37">
        <v>878.80821963861581</v>
      </c>
      <c r="H66" s="37">
        <v>199.95506473978196</v>
      </c>
      <c r="I66" s="42">
        <v>1078.7632843783977</v>
      </c>
      <c r="J66" s="42">
        <v>0</v>
      </c>
      <c r="K66" s="37">
        <v>812.39200000000005</v>
      </c>
      <c r="L66" s="37">
        <v>216.24100000000001</v>
      </c>
      <c r="M66" s="37">
        <v>1028.633</v>
      </c>
    </row>
    <row r="67" spans="1:13" s="151" customFormat="1" ht="24.9" x14ac:dyDescent="0.3">
      <c r="A67" s="209"/>
      <c r="B67" s="27" t="s">
        <v>269</v>
      </c>
      <c r="C67" s="27" t="s">
        <v>270</v>
      </c>
      <c r="D67" s="27" t="s">
        <v>150</v>
      </c>
      <c r="E67" s="27" t="s">
        <v>540</v>
      </c>
      <c r="F67" s="37">
        <v>5.323078874915999</v>
      </c>
      <c r="G67" s="37">
        <v>511.44954007039115</v>
      </c>
      <c r="H67" s="37">
        <v>410.19243092126356</v>
      </c>
      <c r="I67" s="42">
        <v>926.96504986657078</v>
      </c>
      <c r="J67" s="42">
        <v>5.323078874915999</v>
      </c>
      <c r="K67" s="37">
        <v>536.51499999999999</v>
      </c>
      <c r="L67" s="37">
        <v>415.37700000000001</v>
      </c>
      <c r="M67" s="37">
        <v>957.21507887491589</v>
      </c>
    </row>
    <row r="68" spans="1:13" s="151" customFormat="1" x14ac:dyDescent="0.3">
      <c r="A68" s="209"/>
      <c r="B68" s="27" t="s">
        <v>271</v>
      </c>
      <c r="C68" s="27" t="s">
        <v>272</v>
      </c>
      <c r="D68" s="27" t="s">
        <v>150</v>
      </c>
      <c r="E68" s="27"/>
      <c r="F68" s="37">
        <v>0</v>
      </c>
      <c r="G68" s="37">
        <v>61.092373968000004</v>
      </c>
      <c r="H68" s="37">
        <v>42.33205599643442</v>
      </c>
      <c r="I68" s="42">
        <v>103.42442996443442</v>
      </c>
      <c r="J68" s="42">
        <v>0</v>
      </c>
      <c r="K68" s="37">
        <v>5.2279999999999998</v>
      </c>
      <c r="L68" s="37">
        <v>38.103000000000002</v>
      </c>
      <c r="M68" s="37">
        <v>43.331000000000003</v>
      </c>
    </row>
    <row r="69" spans="1:13" s="151" customFormat="1" ht="24.9" x14ac:dyDescent="0.3">
      <c r="A69" s="209"/>
      <c r="B69" s="27" t="s">
        <v>273</v>
      </c>
      <c r="C69" s="27" t="s">
        <v>274</v>
      </c>
      <c r="D69" s="27" t="s">
        <v>150</v>
      </c>
      <c r="E69" s="27" t="s">
        <v>711</v>
      </c>
      <c r="F69" s="37">
        <v>0</v>
      </c>
      <c r="G69" s="37">
        <v>0</v>
      </c>
      <c r="H69" s="37">
        <v>0</v>
      </c>
      <c r="I69" s="42">
        <v>0</v>
      </c>
      <c r="J69" s="42">
        <v>0</v>
      </c>
      <c r="K69" s="37">
        <v>0</v>
      </c>
      <c r="L69" s="37">
        <v>0</v>
      </c>
      <c r="M69" s="37">
        <v>0</v>
      </c>
    </row>
    <row r="70" spans="1:13" s="151" customFormat="1" ht="62.15" x14ac:dyDescent="0.3">
      <c r="A70" s="211" t="s">
        <v>275</v>
      </c>
      <c r="B70" s="34" t="s">
        <v>541</v>
      </c>
      <c r="C70" s="34" t="s">
        <v>321</v>
      </c>
      <c r="D70" s="34" t="s">
        <v>522</v>
      </c>
      <c r="E70" s="148" t="s">
        <v>712</v>
      </c>
      <c r="F70" s="38">
        <v>1013.7563786860044</v>
      </c>
      <c r="G70" s="38">
        <v>4974.1195929227988</v>
      </c>
      <c r="H70" s="38">
        <v>2673.0905703742046</v>
      </c>
      <c r="I70" s="43">
        <v>8660.9665419830089</v>
      </c>
      <c r="J70" s="43">
        <v>1013.7563786860044</v>
      </c>
      <c r="K70" s="38">
        <v>10383.984</v>
      </c>
      <c r="L70" s="38">
        <v>2886.7190000000001</v>
      </c>
      <c r="M70" s="38">
        <v>14284.459378686006</v>
      </c>
    </row>
    <row r="71" spans="1:13" s="151" customFormat="1" ht="24.9" x14ac:dyDescent="0.3">
      <c r="A71" s="212"/>
      <c r="B71" s="34" t="s">
        <v>276</v>
      </c>
      <c r="C71" s="34" t="s">
        <v>277</v>
      </c>
      <c r="D71" s="34" t="s">
        <v>150</v>
      </c>
      <c r="E71" s="148" t="s">
        <v>542</v>
      </c>
      <c r="F71" s="38">
        <v>24.111541873812005</v>
      </c>
      <c r="G71" s="38">
        <v>3402.1816957090487</v>
      </c>
      <c r="H71" s="38">
        <v>2158.7807019307074</v>
      </c>
      <c r="I71" s="43">
        <v>5585.0739395135679</v>
      </c>
      <c r="J71" s="43">
        <v>24.111541873812005</v>
      </c>
      <c r="K71" s="38">
        <v>3334.808</v>
      </c>
      <c r="L71" s="38">
        <v>2151.4119999999998</v>
      </c>
      <c r="M71" s="38">
        <v>5510.3315418738111</v>
      </c>
    </row>
    <row r="72" spans="1:13" s="151" customFormat="1" x14ac:dyDescent="0.3">
      <c r="A72" s="212"/>
      <c r="B72" s="34" t="s">
        <v>543</v>
      </c>
      <c r="C72" s="34" t="s">
        <v>544</v>
      </c>
      <c r="D72" s="34" t="s">
        <v>522</v>
      </c>
      <c r="E72" s="148"/>
      <c r="F72" s="38">
        <v>20.066167583200002</v>
      </c>
      <c r="G72" s="38">
        <v>138.66201849600003</v>
      </c>
      <c r="H72" s="38">
        <v>4083.9828759139291</v>
      </c>
      <c r="I72" s="43">
        <v>4242.7110619931291</v>
      </c>
      <c r="J72" s="43">
        <v>20.066167583200002</v>
      </c>
      <c r="K72" s="38">
        <v>357.16199999999998</v>
      </c>
      <c r="L72" s="38">
        <v>4087.0639999999999</v>
      </c>
      <c r="M72" s="38">
        <v>4464.2921675831994</v>
      </c>
    </row>
    <row r="73" spans="1:13" s="151" customFormat="1" x14ac:dyDescent="0.3">
      <c r="A73" s="212"/>
      <c r="B73" s="34" t="s">
        <v>278</v>
      </c>
      <c r="C73" s="34" t="s">
        <v>279</v>
      </c>
      <c r="D73" s="34" t="s">
        <v>153</v>
      </c>
      <c r="E73" s="148"/>
      <c r="F73" s="38">
        <v>0.66505720345200003</v>
      </c>
      <c r="G73" s="38">
        <v>251.02639103040002</v>
      </c>
      <c r="H73" s="38">
        <v>919.32854874107579</v>
      </c>
      <c r="I73" s="43">
        <v>1171.0199969749278</v>
      </c>
      <c r="J73" s="43">
        <v>0.66505720345200003</v>
      </c>
      <c r="K73" s="38">
        <v>64.274000000000001</v>
      </c>
      <c r="L73" s="38">
        <v>907.23500000000001</v>
      </c>
      <c r="M73" s="38">
        <v>972.17405720345198</v>
      </c>
    </row>
    <row r="74" spans="1:13" s="151" customFormat="1" x14ac:dyDescent="0.3">
      <c r="A74" s="212"/>
      <c r="B74" s="34" t="s">
        <v>280</v>
      </c>
      <c r="C74" s="34" t="s">
        <v>281</v>
      </c>
      <c r="D74" s="34" t="s">
        <v>150</v>
      </c>
      <c r="E74" s="148"/>
      <c r="F74" s="36">
        <v>344.21370872120417</v>
      </c>
      <c r="G74" s="36">
        <v>256.95385689600005</v>
      </c>
      <c r="H74" s="36">
        <v>118.12547495144005</v>
      </c>
      <c r="I74" s="41">
        <v>719.2930405686443</v>
      </c>
      <c r="J74" s="41">
        <v>344.21370872120417</v>
      </c>
      <c r="K74" s="36">
        <v>167.83699999999999</v>
      </c>
      <c r="L74" s="36">
        <v>107.587</v>
      </c>
      <c r="M74" s="36">
        <v>619.63770872120415</v>
      </c>
    </row>
    <row r="75" spans="1:13" s="151" customFormat="1" ht="62.15" x14ac:dyDescent="0.3">
      <c r="A75" s="212"/>
      <c r="B75" s="34" t="s">
        <v>282</v>
      </c>
      <c r="C75" s="34" t="s">
        <v>281</v>
      </c>
      <c r="D75" s="34" t="s">
        <v>150</v>
      </c>
      <c r="E75" s="148" t="s">
        <v>545</v>
      </c>
      <c r="F75" s="36">
        <v>17.830669593876003</v>
      </c>
      <c r="G75" s="36">
        <v>1183.6550123999998</v>
      </c>
      <c r="H75" s="36">
        <v>904.03615496190866</v>
      </c>
      <c r="I75" s="41">
        <v>2105.5218369557847</v>
      </c>
      <c r="J75" s="41">
        <v>17.830669593876003</v>
      </c>
      <c r="K75" s="36">
        <v>101.288</v>
      </c>
      <c r="L75" s="36">
        <v>822.1</v>
      </c>
      <c r="M75" s="36">
        <v>941.21866959387603</v>
      </c>
    </row>
    <row r="76" spans="1:13" s="151" customFormat="1" x14ac:dyDescent="0.3">
      <c r="A76" s="212"/>
      <c r="B76" s="34" t="s">
        <v>283</v>
      </c>
      <c r="C76" s="34" t="s">
        <v>281</v>
      </c>
      <c r="D76" s="34" t="s">
        <v>150</v>
      </c>
      <c r="E76" s="148"/>
      <c r="F76" s="36">
        <v>1269.9380634055003</v>
      </c>
      <c r="G76" s="36">
        <v>13819.614678</v>
      </c>
      <c r="H76" s="36">
        <v>1932.7989651990003</v>
      </c>
      <c r="I76" s="41">
        <v>17022.351706604499</v>
      </c>
      <c r="J76" s="41">
        <v>1269.9380634055003</v>
      </c>
      <c r="K76" s="36">
        <v>10751.607</v>
      </c>
      <c r="L76" s="36">
        <v>1635.067</v>
      </c>
      <c r="M76" s="36">
        <v>13656.612063405501</v>
      </c>
    </row>
    <row r="77" spans="1:13" s="151" customFormat="1" ht="62.15" x14ac:dyDescent="0.3">
      <c r="A77" s="212"/>
      <c r="B77" s="34" t="s">
        <v>284</v>
      </c>
      <c r="C77" s="34" t="s">
        <v>281</v>
      </c>
      <c r="D77" s="34" t="s">
        <v>150</v>
      </c>
      <c r="E77" s="148" t="s">
        <v>546</v>
      </c>
      <c r="F77" s="36">
        <v>0</v>
      </c>
      <c r="G77" s="36">
        <v>10.781860392000002</v>
      </c>
      <c r="H77" s="36">
        <v>1.2742352280000004</v>
      </c>
      <c r="I77" s="41">
        <v>12.056095620000002</v>
      </c>
      <c r="J77" s="41">
        <v>0</v>
      </c>
      <c r="K77" s="36">
        <v>14.522</v>
      </c>
      <c r="L77" s="36">
        <v>1.7929999999999999</v>
      </c>
      <c r="M77" s="36">
        <v>16.315000000000001</v>
      </c>
    </row>
    <row r="78" spans="1:13" s="151" customFormat="1" x14ac:dyDescent="0.3">
      <c r="A78" s="212"/>
      <c r="B78" s="34" t="s">
        <v>285</v>
      </c>
      <c r="C78" s="34" t="s">
        <v>286</v>
      </c>
      <c r="D78" s="34" t="s">
        <v>150</v>
      </c>
      <c r="E78" s="148"/>
      <c r="F78" s="36">
        <v>0</v>
      </c>
      <c r="G78" s="36">
        <v>155.15155072799999</v>
      </c>
      <c r="H78" s="36">
        <v>205.7529690911509</v>
      </c>
      <c r="I78" s="41">
        <v>360.90451981915089</v>
      </c>
      <c r="J78" s="41">
        <v>0</v>
      </c>
      <c r="K78" s="36">
        <v>13.276999999999999</v>
      </c>
      <c r="L78" s="36">
        <v>195.01300000000001</v>
      </c>
      <c r="M78" s="36">
        <v>208.29</v>
      </c>
    </row>
    <row r="79" spans="1:13" s="151" customFormat="1" x14ac:dyDescent="0.3">
      <c r="A79" s="212"/>
      <c r="B79" s="34" t="s">
        <v>287</v>
      </c>
      <c r="C79" s="34" t="s">
        <v>288</v>
      </c>
      <c r="D79" s="34" t="s">
        <v>150</v>
      </c>
      <c r="E79" s="148"/>
      <c r="F79" s="36">
        <v>0</v>
      </c>
      <c r="G79" s="36">
        <v>358.13875233072008</v>
      </c>
      <c r="H79" s="36">
        <v>260.07909834099314</v>
      </c>
      <c r="I79" s="41">
        <v>618.21785067171322</v>
      </c>
      <c r="J79" s="41">
        <v>0</v>
      </c>
      <c r="K79" s="36">
        <v>307.92599999999999</v>
      </c>
      <c r="L79" s="36">
        <v>268.93900000000002</v>
      </c>
      <c r="M79" s="36">
        <v>576.86500000000001</v>
      </c>
    </row>
    <row r="80" spans="1:13" s="151" customFormat="1" x14ac:dyDescent="0.3">
      <c r="A80" s="212"/>
      <c r="B80" s="34" t="s">
        <v>289</v>
      </c>
      <c r="C80" s="34" t="s">
        <v>290</v>
      </c>
      <c r="D80" s="34" t="s">
        <v>150</v>
      </c>
      <c r="E80" s="148" t="s">
        <v>547</v>
      </c>
      <c r="F80" s="36">
        <v>0</v>
      </c>
      <c r="G80" s="36">
        <v>0</v>
      </c>
      <c r="H80" s="36">
        <v>23.851599353207344</v>
      </c>
      <c r="I80" s="41">
        <v>23.851599353207344</v>
      </c>
      <c r="J80" s="41">
        <v>0</v>
      </c>
      <c r="K80" s="36">
        <v>0</v>
      </c>
      <c r="L80" s="36">
        <v>23.852</v>
      </c>
      <c r="M80" s="36">
        <v>23.852</v>
      </c>
    </row>
    <row r="81" spans="1:13" s="151" customFormat="1" ht="62.15" x14ac:dyDescent="0.3">
      <c r="A81" s="213"/>
      <c r="B81" s="34" t="s">
        <v>291</v>
      </c>
      <c r="C81" s="34" t="s">
        <v>292</v>
      </c>
      <c r="D81" s="34" t="s">
        <v>150</v>
      </c>
      <c r="E81" s="148" t="s">
        <v>548</v>
      </c>
      <c r="F81" s="36">
        <v>0</v>
      </c>
      <c r="G81" s="36">
        <v>0</v>
      </c>
      <c r="H81" s="36">
        <v>7.7686000000000005E-2</v>
      </c>
      <c r="I81" s="41">
        <v>7.7686000000000005E-2</v>
      </c>
      <c r="J81" s="41">
        <v>0</v>
      </c>
      <c r="K81" s="36">
        <v>0</v>
      </c>
      <c r="L81" s="36">
        <v>7.8E-2</v>
      </c>
      <c r="M81" s="36">
        <v>7.8E-2</v>
      </c>
    </row>
    <row r="82" spans="1:13" s="151" customFormat="1" ht="24.9" x14ac:dyDescent="0.3">
      <c r="A82" s="208" t="s">
        <v>293</v>
      </c>
      <c r="B82" s="27" t="s">
        <v>294</v>
      </c>
      <c r="C82" s="27" t="s">
        <v>295</v>
      </c>
      <c r="D82" s="27" t="s">
        <v>150</v>
      </c>
      <c r="E82" s="150"/>
      <c r="F82" s="37">
        <v>0</v>
      </c>
      <c r="G82" s="37">
        <v>143.77593355200003</v>
      </c>
      <c r="H82" s="37">
        <v>96.263963399754957</v>
      </c>
      <c r="I82" s="42">
        <v>240.039896951755</v>
      </c>
      <c r="J82" s="42">
        <v>0</v>
      </c>
      <c r="K82" s="37">
        <v>12.303000000000001</v>
      </c>
      <c r="L82" s="37">
        <v>86.311000000000007</v>
      </c>
      <c r="M82" s="37">
        <v>98.614000000000004</v>
      </c>
    </row>
    <row r="83" spans="1:13" s="151" customFormat="1" x14ac:dyDescent="0.3">
      <c r="A83" s="209"/>
      <c r="B83" s="27" t="s">
        <v>296</v>
      </c>
      <c r="C83" s="27" t="s">
        <v>297</v>
      </c>
      <c r="D83" s="27" t="s">
        <v>150</v>
      </c>
      <c r="E83" s="150" t="s">
        <v>549</v>
      </c>
      <c r="F83" s="37" t="s">
        <v>10</v>
      </c>
      <c r="G83" s="37" t="s">
        <v>10</v>
      </c>
      <c r="H83" s="37" t="s">
        <v>10</v>
      </c>
      <c r="I83" s="37" t="s">
        <v>10</v>
      </c>
      <c r="J83" s="37" t="s">
        <v>10</v>
      </c>
      <c r="K83" s="37">
        <v>0</v>
      </c>
      <c r="L83" s="37">
        <v>0</v>
      </c>
      <c r="M83" s="37" t="s">
        <v>10</v>
      </c>
    </row>
    <row r="84" spans="1:13" s="151" customFormat="1" ht="24.9" x14ac:dyDescent="0.3">
      <c r="A84" s="209"/>
      <c r="B84" s="27" t="s">
        <v>298</v>
      </c>
      <c r="C84" s="27" t="s">
        <v>299</v>
      </c>
      <c r="D84" s="27" t="s">
        <v>150</v>
      </c>
      <c r="E84" s="150"/>
      <c r="F84" s="37">
        <v>0</v>
      </c>
      <c r="G84" s="37">
        <v>403.21770246</v>
      </c>
      <c r="H84" s="37">
        <v>724.95786275741693</v>
      </c>
      <c r="I84" s="42">
        <v>1128.175565217417</v>
      </c>
      <c r="J84" s="42">
        <v>0</v>
      </c>
      <c r="K84" s="37">
        <v>170.56399999999999</v>
      </c>
      <c r="L84" s="37">
        <v>709.05200000000002</v>
      </c>
      <c r="M84" s="37">
        <v>879.61599999999999</v>
      </c>
    </row>
    <row r="85" spans="1:13" s="151" customFormat="1" x14ac:dyDescent="0.3">
      <c r="A85" s="209"/>
      <c r="B85" s="27" t="s">
        <v>300</v>
      </c>
      <c r="C85" s="27" t="s">
        <v>301</v>
      </c>
      <c r="D85" s="27" t="s">
        <v>150</v>
      </c>
      <c r="E85" s="150"/>
      <c r="F85" s="37">
        <v>465.9751745763441</v>
      </c>
      <c r="G85" s="37">
        <v>7178.5552162061203</v>
      </c>
      <c r="H85" s="37">
        <v>4332.558164483019</v>
      </c>
      <c r="I85" s="42">
        <v>11977.088555265484</v>
      </c>
      <c r="J85" s="42">
        <v>465.9751745763441</v>
      </c>
      <c r="K85" s="37">
        <v>6489.3590000000004</v>
      </c>
      <c r="L85" s="37">
        <v>4530.62</v>
      </c>
      <c r="M85" s="37">
        <v>11485.954174576345</v>
      </c>
    </row>
    <row r="86" spans="1:13" s="151" customFormat="1" x14ac:dyDescent="0.3">
      <c r="A86" s="209"/>
      <c r="B86" s="27" t="s">
        <v>302</v>
      </c>
      <c r="C86" s="27" t="s">
        <v>303</v>
      </c>
      <c r="D86" s="27" t="s">
        <v>153</v>
      </c>
      <c r="E86" s="150"/>
      <c r="F86" s="37">
        <v>32.007788388599991</v>
      </c>
      <c r="G86" s="37">
        <v>759.59537371200008</v>
      </c>
      <c r="H86" s="37">
        <v>190.92135127027112</v>
      </c>
      <c r="I86" s="42">
        <v>982.5245133708712</v>
      </c>
      <c r="J86" s="42">
        <v>32.007788388599991</v>
      </c>
      <c r="K86" s="37">
        <v>530.14700000000005</v>
      </c>
      <c r="L86" s="37">
        <v>195.76599999999999</v>
      </c>
      <c r="M86" s="37">
        <v>757.92078838860004</v>
      </c>
    </row>
    <row r="87" spans="1:13" s="151" customFormat="1" x14ac:dyDescent="0.3">
      <c r="A87" s="210"/>
      <c r="B87" s="27" t="s">
        <v>304</v>
      </c>
      <c r="C87" s="27" t="s">
        <v>305</v>
      </c>
      <c r="D87" s="27" t="s">
        <v>153</v>
      </c>
      <c r="E87" s="150"/>
      <c r="F87" s="37">
        <v>0</v>
      </c>
      <c r="G87" s="37">
        <v>73.374947136000003</v>
      </c>
      <c r="H87" s="37">
        <v>218.46171501726624</v>
      </c>
      <c r="I87" s="42">
        <v>291.83666215326627</v>
      </c>
      <c r="J87" s="42">
        <v>0</v>
      </c>
      <c r="K87" s="37">
        <v>0</v>
      </c>
      <c r="L87" s="37">
        <v>212.607</v>
      </c>
      <c r="M87" s="37">
        <v>212.607</v>
      </c>
    </row>
    <row r="88" spans="1:13" s="151" customFormat="1" x14ac:dyDescent="0.3">
      <c r="A88" s="211" t="s">
        <v>306</v>
      </c>
      <c r="B88" s="34" t="s">
        <v>307</v>
      </c>
      <c r="C88" s="34" t="s">
        <v>308</v>
      </c>
      <c r="D88" s="34" t="s">
        <v>150</v>
      </c>
      <c r="E88" s="148"/>
      <c r="F88" s="36">
        <v>18.911791504907999</v>
      </c>
      <c r="G88" s="36">
        <v>241.18470058761724</v>
      </c>
      <c r="H88" s="36">
        <v>1877.9839351944179</v>
      </c>
      <c r="I88" s="41">
        <v>2138.0804272869432</v>
      </c>
      <c r="J88" s="41">
        <v>18.911791504907999</v>
      </c>
      <c r="K88" s="36">
        <v>221.80799999999999</v>
      </c>
      <c r="L88" s="36">
        <v>1876.2190000000001</v>
      </c>
      <c r="M88" s="36">
        <v>2116.9387915049078</v>
      </c>
    </row>
    <row r="89" spans="1:13" s="151" customFormat="1" ht="74.599999999999994" x14ac:dyDescent="0.3">
      <c r="A89" s="212"/>
      <c r="B89" s="34" t="s">
        <v>309</v>
      </c>
      <c r="C89" s="34" t="s">
        <v>310</v>
      </c>
      <c r="D89" s="34" t="s">
        <v>153</v>
      </c>
      <c r="E89" s="148" t="s">
        <v>550</v>
      </c>
      <c r="F89" s="36">
        <v>0</v>
      </c>
      <c r="G89" s="36">
        <v>126.99988891200002</v>
      </c>
      <c r="H89" s="36">
        <v>67.776936931249452</v>
      </c>
      <c r="I89" s="41">
        <v>194.77682584324947</v>
      </c>
      <c r="J89" s="41">
        <v>0</v>
      </c>
      <c r="K89" s="36">
        <v>123.541</v>
      </c>
      <c r="L89" s="36">
        <v>72.896000000000001</v>
      </c>
      <c r="M89" s="36">
        <v>196.43700000000001</v>
      </c>
    </row>
    <row r="90" spans="1:13" s="151" customFormat="1" ht="49.75" x14ac:dyDescent="0.3">
      <c r="A90" s="212"/>
      <c r="B90" s="34" t="s">
        <v>311</v>
      </c>
      <c r="C90" s="34" t="s">
        <v>312</v>
      </c>
      <c r="D90" s="34" t="s">
        <v>153</v>
      </c>
      <c r="E90" s="148" t="s">
        <v>551</v>
      </c>
      <c r="F90" s="36">
        <v>0</v>
      </c>
      <c r="G90" s="36">
        <v>137.21788452959998</v>
      </c>
      <c r="H90" s="36">
        <v>315.19928971665928</v>
      </c>
      <c r="I90" s="41">
        <v>452.41717424625926</v>
      </c>
      <c r="J90" s="41">
        <v>0</v>
      </c>
      <c r="K90" s="36">
        <v>127.998</v>
      </c>
      <c r="L90" s="36">
        <v>310.99099999999999</v>
      </c>
      <c r="M90" s="36">
        <v>438.98899999999998</v>
      </c>
    </row>
    <row r="91" spans="1:13" s="151" customFormat="1" x14ac:dyDescent="0.3">
      <c r="A91" s="212"/>
      <c r="B91" s="34" t="s">
        <v>313</v>
      </c>
      <c r="C91" s="34" t="s">
        <v>314</v>
      </c>
      <c r="D91" s="34" t="s">
        <v>153</v>
      </c>
      <c r="E91" s="148"/>
      <c r="F91" s="36">
        <v>0</v>
      </c>
      <c r="G91" s="36">
        <v>306.5550954048</v>
      </c>
      <c r="H91" s="36">
        <v>182.74180571242258</v>
      </c>
      <c r="I91" s="41">
        <v>489.29690111722255</v>
      </c>
      <c r="J91" s="41">
        <v>0</v>
      </c>
      <c r="K91" s="36">
        <v>48.902000000000001</v>
      </c>
      <c r="L91" s="36">
        <v>164.32</v>
      </c>
      <c r="M91" s="36">
        <v>213.22199999999998</v>
      </c>
    </row>
    <row r="92" spans="1:13" s="151" customFormat="1" ht="24.9" x14ac:dyDescent="0.3">
      <c r="A92" s="212"/>
      <c r="B92" s="34" t="s">
        <v>315</v>
      </c>
      <c r="C92" s="34" t="s">
        <v>316</v>
      </c>
      <c r="D92" s="34" t="s">
        <v>150</v>
      </c>
      <c r="E92" s="148" t="s">
        <v>317</v>
      </c>
      <c r="F92" s="36" t="s">
        <v>10</v>
      </c>
      <c r="G92" s="36" t="s">
        <v>10</v>
      </c>
      <c r="H92" s="36" t="s">
        <v>10</v>
      </c>
      <c r="I92" s="36" t="s">
        <v>10</v>
      </c>
      <c r="J92" s="36" t="s">
        <v>10</v>
      </c>
      <c r="K92" s="36">
        <v>0</v>
      </c>
      <c r="L92" s="36">
        <v>0</v>
      </c>
      <c r="M92" s="36" t="s">
        <v>10</v>
      </c>
    </row>
    <row r="93" spans="1:13" s="151" customFormat="1" ht="24.9" x14ac:dyDescent="0.3">
      <c r="A93" s="212"/>
      <c r="B93" s="34" t="s">
        <v>318</v>
      </c>
      <c r="C93" s="34" t="s">
        <v>319</v>
      </c>
      <c r="D93" s="34" t="s">
        <v>150</v>
      </c>
      <c r="E93" s="148"/>
      <c r="F93" s="36">
        <v>153.02194540512309</v>
      </c>
      <c r="G93" s="36">
        <v>414.19351542239997</v>
      </c>
      <c r="H93" s="36">
        <v>442.40916911505201</v>
      </c>
      <c r="I93" s="41">
        <v>1009.6246299425751</v>
      </c>
      <c r="J93" s="41">
        <v>153.02194540512309</v>
      </c>
      <c r="K93" s="36">
        <v>350.12400000000002</v>
      </c>
      <c r="L93" s="36">
        <v>451.82900000000001</v>
      </c>
      <c r="M93" s="36">
        <v>954.97494540512321</v>
      </c>
    </row>
    <row r="94" spans="1:13" s="151" customFormat="1" ht="37.299999999999997" x14ac:dyDescent="0.3">
      <c r="A94" s="212"/>
      <c r="B94" s="34" t="s">
        <v>320</v>
      </c>
      <c r="C94" s="34" t="s">
        <v>321</v>
      </c>
      <c r="D94" s="34" t="s">
        <v>153</v>
      </c>
      <c r="E94" s="148" t="s">
        <v>552</v>
      </c>
      <c r="F94" s="36">
        <v>1904.937804590176</v>
      </c>
      <c r="G94" s="36">
        <v>5691.8418055632019</v>
      </c>
      <c r="H94" s="36">
        <v>2340.0114732794063</v>
      </c>
      <c r="I94" s="41">
        <v>9936.7910834327849</v>
      </c>
      <c r="J94" s="41">
        <v>1904.937804590176</v>
      </c>
      <c r="K94" s="36">
        <v>574.86</v>
      </c>
      <c r="L94" s="36">
        <v>1946.606</v>
      </c>
      <c r="M94" s="36">
        <v>4426.4038045901762</v>
      </c>
    </row>
    <row r="95" spans="1:13" s="151" customFormat="1" ht="37.299999999999997" x14ac:dyDescent="0.3">
      <c r="A95" s="212"/>
      <c r="B95" s="34" t="s">
        <v>553</v>
      </c>
      <c r="C95" s="34" t="s">
        <v>554</v>
      </c>
      <c r="D95" s="34" t="s">
        <v>522</v>
      </c>
      <c r="E95" s="148" t="s">
        <v>555</v>
      </c>
      <c r="F95" s="36">
        <v>0</v>
      </c>
      <c r="G95" s="36">
        <v>0</v>
      </c>
      <c r="H95" s="36">
        <v>65.886008046568364</v>
      </c>
      <c r="I95" s="41">
        <v>65.886008046568364</v>
      </c>
      <c r="J95" s="41">
        <v>0</v>
      </c>
      <c r="K95" s="36">
        <v>0</v>
      </c>
      <c r="L95" s="36">
        <v>65.885999999999996</v>
      </c>
      <c r="M95" s="36">
        <v>65.885999999999996</v>
      </c>
    </row>
    <row r="96" spans="1:13" s="151" customFormat="1" x14ac:dyDescent="0.3">
      <c r="A96" s="212"/>
      <c r="B96" s="34" t="s">
        <v>322</v>
      </c>
      <c r="C96" s="34" t="s">
        <v>323</v>
      </c>
      <c r="D96" s="34" t="s">
        <v>150</v>
      </c>
      <c r="E96" s="148"/>
      <c r="F96" s="36">
        <v>0</v>
      </c>
      <c r="G96" s="36">
        <v>51.063160377600006</v>
      </c>
      <c r="H96" s="36">
        <v>106.76574029707818</v>
      </c>
      <c r="I96" s="41">
        <v>157.82890067467818</v>
      </c>
      <c r="J96" s="41">
        <v>0</v>
      </c>
      <c r="K96" s="36">
        <v>35.216000000000001</v>
      </c>
      <c r="L96" s="36">
        <v>107.039</v>
      </c>
      <c r="M96" s="36">
        <v>142.255</v>
      </c>
    </row>
    <row r="97" spans="1:13" s="151" customFormat="1" ht="223.75" x14ac:dyDescent="0.3">
      <c r="A97" s="212"/>
      <c r="B97" s="34" t="s">
        <v>324</v>
      </c>
      <c r="C97" s="34" t="s">
        <v>325</v>
      </c>
      <c r="D97" s="34" t="s">
        <v>150</v>
      </c>
      <c r="E97" s="148" t="s">
        <v>556</v>
      </c>
      <c r="F97" s="36">
        <v>498.58882864764809</v>
      </c>
      <c r="G97" s="36">
        <v>3805.4968483152434</v>
      </c>
      <c r="H97" s="36">
        <v>3888.5777310717176</v>
      </c>
      <c r="I97" s="41">
        <v>8192.6634080346084</v>
      </c>
      <c r="J97" s="41">
        <v>498.58882864764809</v>
      </c>
      <c r="K97" s="36">
        <v>832.87300000000005</v>
      </c>
      <c r="L97" s="36">
        <v>3666.7220000000002</v>
      </c>
      <c r="M97" s="36">
        <v>4998.1838286476486</v>
      </c>
    </row>
    <row r="98" spans="1:13" s="151" customFormat="1" x14ac:dyDescent="0.3">
      <c r="A98" s="212"/>
      <c r="B98" s="34" t="s">
        <v>326</v>
      </c>
      <c r="C98" s="34" t="s">
        <v>327</v>
      </c>
      <c r="D98" s="34" t="s">
        <v>153</v>
      </c>
      <c r="E98" s="148"/>
      <c r="F98" s="36">
        <v>0</v>
      </c>
      <c r="G98" s="36">
        <v>82.977162192000023</v>
      </c>
      <c r="H98" s="36">
        <v>55.436623626936935</v>
      </c>
      <c r="I98" s="41">
        <v>138.41378581893696</v>
      </c>
      <c r="J98" s="41">
        <v>0</v>
      </c>
      <c r="K98" s="36">
        <v>7.101</v>
      </c>
      <c r="L98" s="36">
        <v>49.692999999999998</v>
      </c>
      <c r="M98" s="36">
        <v>56.793999999999997</v>
      </c>
    </row>
    <row r="99" spans="1:13" s="151" customFormat="1" ht="87" x14ac:dyDescent="0.3">
      <c r="A99" s="212"/>
      <c r="B99" s="34" t="s">
        <v>328</v>
      </c>
      <c r="C99" s="34" t="s">
        <v>329</v>
      </c>
      <c r="D99" s="34" t="s">
        <v>153</v>
      </c>
      <c r="E99" s="148" t="s">
        <v>557</v>
      </c>
      <c r="F99" s="36">
        <v>0</v>
      </c>
      <c r="G99" s="36">
        <v>30.502590912000002</v>
      </c>
      <c r="H99" s="36">
        <v>38.539659977630741</v>
      </c>
      <c r="I99" s="41">
        <v>69.042250889630736</v>
      </c>
      <c r="J99" s="41">
        <v>0</v>
      </c>
      <c r="K99" s="36">
        <v>29.672000000000001</v>
      </c>
      <c r="L99" s="36">
        <v>39.768999999999998</v>
      </c>
      <c r="M99" s="36">
        <v>69.441000000000003</v>
      </c>
    </row>
    <row r="100" spans="1:13" s="151" customFormat="1" x14ac:dyDescent="0.3">
      <c r="A100" s="212"/>
      <c r="B100" s="34" t="s">
        <v>330</v>
      </c>
      <c r="C100" s="34" t="s">
        <v>331</v>
      </c>
      <c r="D100" s="34" t="s">
        <v>150</v>
      </c>
      <c r="E100" s="148"/>
      <c r="F100" s="36">
        <v>0</v>
      </c>
      <c r="G100" s="36">
        <v>76.126816612799999</v>
      </c>
      <c r="H100" s="36">
        <v>54.019621968337859</v>
      </c>
      <c r="I100" s="41">
        <v>130.14643858113786</v>
      </c>
      <c r="J100" s="41">
        <v>0</v>
      </c>
      <c r="K100" s="36">
        <v>6.5140000000000002</v>
      </c>
      <c r="L100" s="36">
        <v>48.75</v>
      </c>
      <c r="M100" s="36">
        <v>55.264000000000003</v>
      </c>
    </row>
    <row r="101" spans="1:13" s="151" customFormat="1" x14ac:dyDescent="0.3">
      <c r="A101" s="212"/>
      <c r="B101" s="34" t="s">
        <v>332</v>
      </c>
      <c r="C101" s="34" t="s">
        <v>333</v>
      </c>
      <c r="D101" s="34" t="s">
        <v>150</v>
      </c>
      <c r="E101" s="148"/>
      <c r="F101" s="36">
        <v>0</v>
      </c>
      <c r="G101" s="36">
        <v>190.23109295040004</v>
      </c>
      <c r="H101" s="36">
        <v>97.66598827497063</v>
      </c>
      <c r="I101" s="41">
        <v>287.8970812253707</v>
      </c>
      <c r="J101" s="41">
        <v>0</v>
      </c>
      <c r="K101" s="36">
        <v>45.472999999999999</v>
      </c>
      <c r="L101" s="36">
        <v>88.022000000000006</v>
      </c>
      <c r="M101" s="36">
        <v>133.495</v>
      </c>
    </row>
    <row r="102" spans="1:13" s="151" customFormat="1" ht="74.599999999999994" x14ac:dyDescent="0.3">
      <c r="A102" s="212"/>
      <c r="B102" s="34" t="s">
        <v>334</v>
      </c>
      <c r="C102" s="34" t="s">
        <v>335</v>
      </c>
      <c r="D102" s="34" t="s">
        <v>150</v>
      </c>
      <c r="E102" s="148" t="s">
        <v>550</v>
      </c>
      <c r="F102" s="36">
        <v>0</v>
      </c>
      <c r="G102" s="36">
        <v>22.247092800000001</v>
      </c>
      <c r="H102" s="36">
        <v>23.36023646298753</v>
      </c>
      <c r="I102" s="41">
        <v>45.607329262987534</v>
      </c>
      <c r="J102" s="41">
        <v>0</v>
      </c>
      <c r="K102" s="36">
        <v>1.9039999999999999</v>
      </c>
      <c r="L102" s="36">
        <v>21.82</v>
      </c>
      <c r="M102" s="36">
        <v>23.724</v>
      </c>
    </row>
    <row r="103" spans="1:13" s="151" customFormat="1" ht="49.75" x14ac:dyDescent="0.3">
      <c r="A103" s="212"/>
      <c r="B103" s="34" t="s">
        <v>336</v>
      </c>
      <c r="C103" s="34" t="s">
        <v>337</v>
      </c>
      <c r="D103" s="34" t="s">
        <v>150</v>
      </c>
      <c r="E103" s="148" t="s">
        <v>558</v>
      </c>
      <c r="F103" s="36">
        <v>0</v>
      </c>
      <c r="G103" s="36">
        <v>21.728791238400003</v>
      </c>
      <c r="H103" s="36">
        <v>24.751358716697329</v>
      </c>
      <c r="I103" s="41">
        <v>46.480149955097332</v>
      </c>
      <c r="J103" s="41">
        <v>0</v>
      </c>
      <c r="K103" s="36">
        <v>12.678000000000001</v>
      </c>
      <c r="L103" s="36">
        <v>24.582999999999998</v>
      </c>
      <c r="M103" s="36">
        <v>37.260999999999996</v>
      </c>
    </row>
    <row r="104" spans="1:13" s="151" customFormat="1" ht="99.45" x14ac:dyDescent="0.3">
      <c r="A104" s="212"/>
      <c r="B104" s="34" t="s">
        <v>338</v>
      </c>
      <c r="C104" s="34" t="s">
        <v>339</v>
      </c>
      <c r="D104" s="34" t="s">
        <v>150</v>
      </c>
      <c r="E104" s="148" t="s">
        <v>559</v>
      </c>
      <c r="F104" s="36">
        <v>0</v>
      </c>
      <c r="G104" s="36">
        <v>0</v>
      </c>
      <c r="H104" s="36">
        <v>11.325161174807658</v>
      </c>
      <c r="I104" s="41">
        <v>11.325161174807658</v>
      </c>
      <c r="J104" s="41">
        <v>0</v>
      </c>
      <c r="K104" s="36">
        <v>0</v>
      </c>
      <c r="L104" s="36">
        <v>11.324999999999999</v>
      </c>
      <c r="M104" s="36">
        <v>11.324999999999999</v>
      </c>
    </row>
    <row r="105" spans="1:13" s="151" customFormat="1" x14ac:dyDescent="0.3">
      <c r="A105" s="212"/>
      <c r="B105" s="34" t="s">
        <v>340</v>
      </c>
      <c r="C105" s="34" t="s">
        <v>341</v>
      </c>
      <c r="D105" s="34" t="s">
        <v>150</v>
      </c>
      <c r="E105" s="148"/>
      <c r="F105" s="36">
        <v>0</v>
      </c>
      <c r="G105" s="36">
        <v>26.584704000000006</v>
      </c>
      <c r="H105" s="36">
        <v>78.443424170689667</v>
      </c>
      <c r="I105" s="41">
        <v>105.02812817068967</v>
      </c>
      <c r="J105" s="41">
        <v>0</v>
      </c>
      <c r="K105" s="36">
        <v>2.2749999999999999</v>
      </c>
      <c r="L105" s="36">
        <v>76.602999999999994</v>
      </c>
      <c r="M105" s="36">
        <v>78.878</v>
      </c>
    </row>
    <row r="106" spans="1:13" s="151" customFormat="1" ht="24.9" x14ac:dyDescent="0.3">
      <c r="A106" s="212"/>
      <c r="B106" s="34" t="s">
        <v>342</v>
      </c>
      <c r="C106" s="34" t="s">
        <v>343</v>
      </c>
      <c r="D106" s="34" t="s">
        <v>150</v>
      </c>
      <c r="E106" s="148" t="s">
        <v>513</v>
      </c>
      <c r="F106" s="36">
        <v>0</v>
      </c>
      <c r="G106" s="36">
        <v>33.561354672</v>
      </c>
      <c r="H106" s="36">
        <v>101.67587565672125</v>
      </c>
      <c r="I106" s="41">
        <v>135.23723032872124</v>
      </c>
      <c r="J106" s="41">
        <v>0</v>
      </c>
      <c r="K106" s="36">
        <v>2.8719999999999999</v>
      </c>
      <c r="L106" s="36">
        <v>99.352999999999994</v>
      </c>
      <c r="M106" s="36">
        <v>102.22499999999999</v>
      </c>
    </row>
    <row r="107" spans="1:13" s="151" customFormat="1" ht="74.599999999999994" x14ac:dyDescent="0.3">
      <c r="A107" s="213"/>
      <c r="B107" s="34" t="s">
        <v>344</v>
      </c>
      <c r="C107" s="34" t="s">
        <v>345</v>
      </c>
      <c r="D107" s="34" t="s">
        <v>150</v>
      </c>
      <c r="E107" s="148" t="s">
        <v>560</v>
      </c>
      <c r="F107" s="36">
        <v>0</v>
      </c>
      <c r="G107" s="36">
        <v>196.58591676000006</v>
      </c>
      <c r="H107" s="36">
        <v>278.12201078374443</v>
      </c>
      <c r="I107" s="41">
        <v>474.70792754374452</v>
      </c>
      <c r="J107" s="41">
        <v>0</v>
      </c>
      <c r="K107" s="36">
        <v>16.821999999999999</v>
      </c>
      <c r="L107" s="36">
        <v>264.51400000000001</v>
      </c>
      <c r="M107" s="36">
        <v>281.33600000000001</v>
      </c>
    </row>
    <row r="108" spans="1:13" s="151" customFormat="1" x14ac:dyDescent="0.3">
      <c r="A108" s="208" t="s">
        <v>346</v>
      </c>
      <c r="B108" s="27" t="s">
        <v>347</v>
      </c>
      <c r="C108" s="27" t="s">
        <v>348</v>
      </c>
      <c r="D108" s="27" t="s">
        <v>150</v>
      </c>
      <c r="E108" s="150"/>
      <c r="F108" s="37">
        <v>648.97083737000003</v>
      </c>
      <c r="G108" s="37">
        <v>14475.254884559999</v>
      </c>
      <c r="H108" s="37">
        <v>1434.6484986</v>
      </c>
      <c r="I108" s="42">
        <v>16558.87422053</v>
      </c>
      <c r="J108" s="42">
        <v>648.97083737000003</v>
      </c>
      <c r="K108" s="37">
        <v>0</v>
      </c>
      <c r="L108" s="37">
        <v>279.70800000000003</v>
      </c>
      <c r="M108" s="37">
        <v>928.67883737000011</v>
      </c>
    </row>
    <row r="109" spans="1:13" s="151" customFormat="1" x14ac:dyDescent="0.3">
      <c r="A109" s="209"/>
      <c r="B109" s="27" t="s">
        <v>349</v>
      </c>
      <c r="C109" s="27" t="s">
        <v>346</v>
      </c>
      <c r="D109" s="27" t="s">
        <v>150</v>
      </c>
      <c r="E109" s="150"/>
      <c r="F109" s="37">
        <v>1432.9237904627867</v>
      </c>
      <c r="G109" s="37">
        <v>17439.168400229242</v>
      </c>
      <c r="H109" s="37">
        <v>12051.61297904538</v>
      </c>
      <c r="I109" s="42">
        <v>30923.705169737412</v>
      </c>
      <c r="J109" s="42">
        <v>1432.9237904627867</v>
      </c>
      <c r="K109" s="37">
        <v>11502.578</v>
      </c>
      <c r="L109" s="37">
        <v>11647.582</v>
      </c>
      <c r="M109" s="37">
        <v>24583.083790462784</v>
      </c>
    </row>
    <row r="110" spans="1:13" s="151" customFormat="1" ht="37.299999999999997" x14ac:dyDescent="0.3">
      <c r="A110" s="210"/>
      <c r="B110" s="27" t="s">
        <v>350</v>
      </c>
      <c r="C110" s="27" t="s">
        <v>351</v>
      </c>
      <c r="D110" s="27" t="s">
        <v>150</v>
      </c>
      <c r="E110" s="150" t="s">
        <v>561</v>
      </c>
      <c r="F110" s="37">
        <v>53.118278474399986</v>
      </c>
      <c r="G110" s="37">
        <v>80.715000241294391</v>
      </c>
      <c r="H110" s="37">
        <v>490.28703798294629</v>
      </c>
      <c r="I110" s="42">
        <v>624.12031669864064</v>
      </c>
      <c r="J110" s="42">
        <v>53.118278474399986</v>
      </c>
      <c r="K110" s="37">
        <v>13.763</v>
      </c>
      <c r="L110" s="37">
        <v>484.48</v>
      </c>
      <c r="M110" s="37">
        <v>551.36127847440002</v>
      </c>
    </row>
    <row r="111" spans="1:13" s="151" customFormat="1" ht="174" x14ac:dyDescent="0.3">
      <c r="A111" s="211" t="s">
        <v>352</v>
      </c>
      <c r="B111" s="34" t="s">
        <v>353</v>
      </c>
      <c r="C111" s="34" t="s">
        <v>354</v>
      </c>
      <c r="D111" s="34" t="s">
        <v>153</v>
      </c>
      <c r="E111" s="148" t="s">
        <v>713</v>
      </c>
      <c r="F111" s="36">
        <v>2161.2147944807548</v>
      </c>
      <c r="G111" s="36">
        <v>46361.947094035197</v>
      </c>
      <c r="H111" s="36">
        <v>6020.4037262452875</v>
      </c>
      <c r="I111" s="41">
        <v>54543.565614761246</v>
      </c>
      <c r="J111" s="41">
        <v>2161.2147944807548</v>
      </c>
      <c r="K111" s="36">
        <v>42295.398999999998</v>
      </c>
      <c r="L111" s="36">
        <v>7502.72</v>
      </c>
      <c r="M111" s="36">
        <v>51959.333794480757</v>
      </c>
    </row>
    <row r="112" spans="1:13" s="151" customFormat="1" ht="298.3" x14ac:dyDescent="0.3">
      <c r="A112" s="212"/>
      <c r="B112" s="34" t="s">
        <v>355</v>
      </c>
      <c r="C112" s="34" t="s">
        <v>356</v>
      </c>
      <c r="D112" s="34" t="s">
        <v>153</v>
      </c>
      <c r="E112" s="148" t="s">
        <v>728</v>
      </c>
      <c r="F112" s="36">
        <v>16413.398534306158</v>
      </c>
      <c r="G112" s="36">
        <v>59077.871971958215</v>
      </c>
      <c r="H112" s="36">
        <v>17613.779665548045</v>
      </c>
      <c r="I112" s="41">
        <v>93105.050171812429</v>
      </c>
      <c r="J112" s="41">
        <v>16413.398534306158</v>
      </c>
      <c r="K112" s="36">
        <v>8302.7219999999998</v>
      </c>
      <c r="L112" s="36">
        <v>13225.407999999999</v>
      </c>
      <c r="M112" s="36">
        <v>37941.528534306155</v>
      </c>
    </row>
    <row r="113" spans="1:13" s="151" customFormat="1" ht="136.75" x14ac:dyDescent="0.3">
      <c r="A113" s="212"/>
      <c r="B113" s="34" t="s">
        <v>357</v>
      </c>
      <c r="C113" s="34" t="s">
        <v>358</v>
      </c>
      <c r="D113" s="34" t="s">
        <v>150</v>
      </c>
      <c r="E113" s="148" t="s">
        <v>729</v>
      </c>
      <c r="F113" s="36">
        <v>415.28952022928132</v>
      </c>
      <c r="G113" s="36">
        <v>8121.4501031073787</v>
      </c>
      <c r="H113" s="36">
        <v>3710.566837048269</v>
      </c>
      <c r="I113" s="41">
        <v>12247.306460384929</v>
      </c>
      <c r="J113" s="41">
        <v>415.28952022928132</v>
      </c>
      <c r="K113" s="36">
        <v>5391.576</v>
      </c>
      <c r="L113" s="36">
        <v>3692.8850000000002</v>
      </c>
      <c r="M113" s="36">
        <v>9499.7505202292814</v>
      </c>
    </row>
    <row r="114" spans="1:13" s="151" customFormat="1" x14ac:dyDescent="0.3">
      <c r="A114" s="212"/>
      <c r="B114" s="34" t="s">
        <v>359</v>
      </c>
      <c r="C114" s="34" t="s">
        <v>360</v>
      </c>
      <c r="D114" s="34" t="s">
        <v>150</v>
      </c>
      <c r="E114" s="148"/>
      <c r="F114" s="36">
        <v>448.49744425171997</v>
      </c>
      <c r="G114" s="36">
        <v>3149.1301964591999</v>
      </c>
      <c r="H114" s="36">
        <v>879.98804417260249</v>
      </c>
      <c r="I114" s="41">
        <v>4477.6156848835226</v>
      </c>
      <c r="J114" s="41">
        <v>448.49744425171997</v>
      </c>
      <c r="K114" s="36">
        <v>530.30399999999997</v>
      </c>
      <c r="L114" s="36">
        <v>689.11300000000006</v>
      </c>
      <c r="M114" s="36">
        <v>1667.9144442517199</v>
      </c>
    </row>
    <row r="115" spans="1:13" s="151" customFormat="1" ht="37.299999999999997" x14ac:dyDescent="0.3">
      <c r="A115" s="212"/>
      <c r="B115" s="34" t="s">
        <v>361</v>
      </c>
      <c r="C115" s="34" t="s">
        <v>361</v>
      </c>
      <c r="D115" s="34" t="s">
        <v>150</v>
      </c>
      <c r="E115" s="148" t="s">
        <v>562</v>
      </c>
      <c r="F115" s="36">
        <v>0</v>
      </c>
      <c r="G115" s="36">
        <v>904.73204066400024</v>
      </c>
      <c r="H115" s="36">
        <v>418.9365241069101</v>
      </c>
      <c r="I115" s="41">
        <v>1323.6685647709103</v>
      </c>
      <c r="J115" s="41">
        <v>0</v>
      </c>
      <c r="K115" s="36">
        <v>103.79</v>
      </c>
      <c r="L115" s="36">
        <v>359.49200000000002</v>
      </c>
      <c r="M115" s="36">
        <v>463.28200000000004</v>
      </c>
    </row>
    <row r="116" spans="1:13" s="151" customFormat="1" ht="24.9" x14ac:dyDescent="0.3">
      <c r="A116" s="212"/>
      <c r="B116" s="34" t="s">
        <v>362</v>
      </c>
      <c r="C116" s="34" t="s">
        <v>363</v>
      </c>
      <c r="D116" s="34" t="s">
        <v>153</v>
      </c>
      <c r="E116" s="148"/>
      <c r="F116" s="36">
        <v>0</v>
      </c>
      <c r="G116" s="36">
        <v>124.89841800000001</v>
      </c>
      <c r="H116" s="36">
        <v>247.05493739972269</v>
      </c>
      <c r="I116" s="41">
        <v>371.95335539972268</v>
      </c>
      <c r="J116" s="41">
        <v>0</v>
      </c>
      <c r="K116" s="36">
        <v>131.126</v>
      </c>
      <c r="L116" s="36">
        <v>253.48699999999999</v>
      </c>
      <c r="M116" s="36">
        <v>384.613</v>
      </c>
    </row>
    <row r="117" spans="1:13" s="151" customFormat="1" ht="74.599999999999994" x14ac:dyDescent="0.3">
      <c r="A117" s="213"/>
      <c r="B117" s="34" t="s">
        <v>364</v>
      </c>
      <c r="C117" s="34" t="s">
        <v>365</v>
      </c>
      <c r="D117" s="34" t="s">
        <v>153</v>
      </c>
      <c r="E117" s="148" t="s">
        <v>563</v>
      </c>
      <c r="F117" s="36">
        <v>0</v>
      </c>
      <c r="G117" s="36">
        <v>0</v>
      </c>
      <c r="H117" s="36">
        <v>15.92940308009287</v>
      </c>
      <c r="I117" s="41">
        <v>15.92940308009287</v>
      </c>
      <c r="J117" s="41">
        <v>0</v>
      </c>
      <c r="K117" s="36">
        <v>0</v>
      </c>
      <c r="L117" s="36">
        <v>15.929</v>
      </c>
      <c r="M117" s="36">
        <v>15.929</v>
      </c>
    </row>
    <row r="118" spans="1:13" s="151" customFormat="1" ht="24.9" x14ac:dyDescent="0.3">
      <c r="A118" s="208" t="s">
        <v>366</v>
      </c>
      <c r="B118" s="27" t="s">
        <v>367</v>
      </c>
      <c r="C118" s="27" t="s">
        <v>367</v>
      </c>
      <c r="D118" s="27" t="s">
        <v>153</v>
      </c>
      <c r="E118" s="150"/>
      <c r="F118" s="37">
        <v>7533.2058470646089</v>
      </c>
      <c r="G118" s="37">
        <v>23317.051684038131</v>
      </c>
      <c r="H118" s="37">
        <v>10189.537219060447</v>
      </c>
      <c r="I118" s="42">
        <v>41039.794750163186</v>
      </c>
      <c r="J118" s="42">
        <v>7533.2058470646089</v>
      </c>
      <c r="K118" s="37">
        <v>22235.538</v>
      </c>
      <c r="L118" s="37">
        <v>9791.2950000000001</v>
      </c>
      <c r="M118" s="37">
        <v>39560.038847064607</v>
      </c>
    </row>
    <row r="119" spans="1:13" s="151" customFormat="1" ht="37.299999999999997" x14ac:dyDescent="0.3">
      <c r="A119" s="209"/>
      <c r="B119" s="27" t="s">
        <v>368</v>
      </c>
      <c r="C119" s="27" t="s">
        <v>369</v>
      </c>
      <c r="D119" s="27" t="s">
        <v>153</v>
      </c>
      <c r="E119" s="150" t="s">
        <v>564</v>
      </c>
      <c r="F119" s="37">
        <v>2073.2808398946681</v>
      </c>
      <c r="G119" s="37">
        <v>18216.611733959984</v>
      </c>
      <c r="H119" s="37">
        <v>5390.4831608615677</v>
      </c>
      <c r="I119" s="42">
        <v>25680.375734716221</v>
      </c>
      <c r="J119" s="42">
        <v>2073.2808398946681</v>
      </c>
      <c r="K119" s="37">
        <v>12744.111000000001</v>
      </c>
      <c r="L119" s="37">
        <v>5005.7870000000003</v>
      </c>
      <c r="M119" s="37">
        <v>19823.17883989467</v>
      </c>
    </row>
    <row r="120" spans="1:13" s="151" customFormat="1" x14ac:dyDescent="0.3">
      <c r="A120" s="209"/>
      <c r="B120" s="27" t="s">
        <v>370</v>
      </c>
      <c r="C120" s="27" t="s">
        <v>371</v>
      </c>
      <c r="D120" s="27" t="s">
        <v>150</v>
      </c>
      <c r="E120" s="150"/>
      <c r="F120" s="37">
        <v>44.240825984520008</v>
      </c>
      <c r="G120" s="37">
        <v>479.44438848320868</v>
      </c>
      <c r="H120" s="37">
        <v>244.49279655002593</v>
      </c>
      <c r="I120" s="42">
        <v>768.17801101775456</v>
      </c>
      <c r="J120" s="42">
        <v>44.240825984520008</v>
      </c>
      <c r="K120" s="37">
        <v>330.03899999999999</v>
      </c>
      <c r="L120" s="37">
        <v>245.31700000000001</v>
      </c>
      <c r="M120" s="37">
        <v>619.59682598452002</v>
      </c>
    </row>
    <row r="121" spans="1:13" s="151" customFormat="1" x14ac:dyDescent="0.3">
      <c r="A121" s="209"/>
      <c r="B121" s="27" t="s">
        <v>372</v>
      </c>
      <c r="C121" s="27" t="s">
        <v>373</v>
      </c>
      <c r="D121" s="27" t="s">
        <v>153</v>
      </c>
      <c r="E121" s="150"/>
      <c r="F121" s="37">
        <v>73.182021814772</v>
      </c>
      <c r="G121" s="37">
        <v>1258.9745616000002</v>
      </c>
      <c r="H121" s="37">
        <v>169.87319663290398</v>
      </c>
      <c r="I121" s="42">
        <v>1502.0297800476762</v>
      </c>
      <c r="J121" s="42">
        <v>73.182021814772</v>
      </c>
      <c r="K121" s="37">
        <v>1224.6880000000001</v>
      </c>
      <c r="L121" s="37">
        <v>220.619</v>
      </c>
      <c r="M121" s="37">
        <v>1518.4890218147721</v>
      </c>
    </row>
    <row r="122" spans="1:13" s="151" customFormat="1" x14ac:dyDescent="0.3">
      <c r="A122" s="209"/>
      <c r="B122" s="27" t="s">
        <v>374</v>
      </c>
      <c r="C122" s="27" t="s">
        <v>375</v>
      </c>
      <c r="D122" s="27" t="s">
        <v>153</v>
      </c>
      <c r="E122" s="150"/>
      <c r="F122" s="37">
        <v>168.51983794327205</v>
      </c>
      <c r="G122" s="37">
        <v>1385.2974841631999</v>
      </c>
      <c r="H122" s="37">
        <v>977.40851956516065</v>
      </c>
      <c r="I122" s="42">
        <v>2531.2258416716327</v>
      </c>
      <c r="J122" s="42">
        <v>168.51983794327205</v>
      </c>
      <c r="K122" s="37">
        <v>482.98700000000002</v>
      </c>
      <c r="L122" s="37">
        <v>907.86599999999999</v>
      </c>
      <c r="M122" s="37">
        <v>1559.3728379432721</v>
      </c>
    </row>
    <row r="123" spans="1:13" s="151" customFormat="1" x14ac:dyDescent="0.3">
      <c r="A123" s="209"/>
      <c r="B123" s="27" t="s">
        <v>376</v>
      </c>
      <c r="C123" s="27" t="s">
        <v>377</v>
      </c>
      <c r="D123" s="27" t="s">
        <v>153</v>
      </c>
      <c r="E123" s="150"/>
      <c r="F123" s="37">
        <v>472.77343664400007</v>
      </c>
      <c r="G123" s="37">
        <v>2506.5951264000005</v>
      </c>
      <c r="H123" s="37">
        <v>517.34691437400807</v>
      </c>
      <c r="I123" s="42">
        <v>3496.7154774180085</v>
      </c>
      <c r="J123" s="42">
        <v>472.77343664400007</v>
      </c>
      <c r="K123" s="37">
        <v>2438.33</v>
      </c>
      <c r="L123" s="37">
        <v>618.38099999999997</v>
      </c>
      <c r="M123" s="37">
        <v>3529.4844366439997</v>
      </c>
    </row>
    <row r="124" spans="1:13" s="151" customFormat="1" x14ac:dyDescent="0.3">
      <c r="A124" s="209"/>
      <c r="B124" s="27" t="s">
        <v>378</v>
      </c>
      <c r="C124" s="27" t="s">
        <v>379</v>
      </c>
      <c r="D124" s="27" t="s">
        <v>153</v>
      </c>
      <c r="E124" s="150"/>
      <c r="F124" s="37">
        <v>121613.47177455302</v>
      </c>
      <c r="G124" s="37">
        <v>106143.95893452012</v>
      </c>
      <c r="H124" s="37">
        <v>52257.011066818486</v>
      </c>
      <c r="I124" s="42">
        <v>280014.44177589164</v>
      </c>
      <c r="J124" s="42">
        <v>121613.47177455302</v>
      </c>
      <c r="K124" s="37">
        <v>65203.175000000003</v>
      </c>
      <c r="L124" s="37">
        <v>48720.983999999997</v>
      </c>
      <c r="M124" s="37">
        <v>235537.63077455302</v>
      </c>
    </row>
    <row r="125" spans="1:13" s="151" customFormat="1" x14ac:dyDescent="0.3">
      <c r="A125" s="209"/>
      <c r="B125" s="27" t="s">
        <v>565</v>
      </c>
      <c r="C125" s="27" t="s">
        <v>566</v>
      </c>
      <c r="D125" s="27" t="s">
        <v>522</v>
      </c>
      <c r="E125" s="150"/>
      <c r="F125" s="37">
        <v>10248.636406715084</v>
      </c>
      <c r="G125" s="37">
        <v>7599.9542368126085</v>
      </c>
      <c r="H125" s="37">
        <v>3205.5816716733198</v>
      </c>
      <c r="I125" s="42">
        <v>21054.172315201013</v>
      </c>
      <c r="J125" s="42">
        <v>10248.636406715084</v>
      </c>
      <c r="K125" s="37">
        <v>7646.799</v>
      </c>
      <c r="L125" s="37">
        <v>3466.9430000000002</v>
      </c>
      <c r="M125" s="37">
        <v>21362.378406715085</v>
      </c>
    </row>
    <row r="126" spans="1:13" s="151" customFormat="1" x14ac:dyDescent="0.3">
      <c r="A126" s="209"/>
      <c r="B126" s="27" t="s">
        <v>380</v>
      </c>
      <c r="C126" s="27" t="s">
        <v>381</v>
      </c>
      <c r="D126" s="27" t="s">
        <v>150</v>
      </c>
      <c r="E126" s="150"/>
      <c r="F126" s="37">
        <v>3.1846669720200005</v>
      </c>
      <c r="G126" s="37">
        <v>64.768349232000006</v>
      </c>
      <c r="H126" s="37">
        <v>122.46957029107696</v>
      </c>
      <c r="I126" s="42">
        <v>190.42258649509697</v>
      </c>
      <c r="J126" s="42">
        <v>3.1846669720200005</v>
      </c>
      <c r="K126" s="37">
        <v>16.896000000000001</v>
      </c>
      <c r="L126" s="37">
        <v>118.10299999999999</v>
      </c>
      <c r="M126" s="37">
        <v>138.18366697202001</v>
      </c>
    </row>
    <row r="127" spans="1:13" s="151" customFormat="1" ht="24.9" x14ac:dyDescent="0.3">
      <c r="A127" s="209"/>
      <c r="B127" s="27" t="s">
        <v>567</v>
      </c>
      <c r="C127" s="27" t="s">
        <v>567</v>
      </c>
      <c r="D127" s="27" t="s">
        <v>522</v>
      </c>
      <c r="E127" s="150"/>
      <c r="F127" s="37">
        <v>35.262165299819998</v>
      </c>
      <c r="G127" s="37">
        <v>327.25093824000004</v>
      </c>
      <c r="H127" s="37">
        <v>183.06761647543948</v>
      </c>
      <c r="I127" s="42">
        <v>545.58072001525943</v>
      </c>
      <c r="J127" s="42">
        <v>35.262165299819998</v>
      </c>
      <c r="K127" s="37">
        <v>318.339</v>
      </c>
      <c r="L127" s="37">
        <v>196.25800000000001</v>
      </c>
      <c r="M127" s="37">
        <v>549.85916529982001</v>
      </c>
    </row>
    <row r="128" spans="1:13" s="151" customFormat="1" x14ac:dyDescent="0.3">
      <c r="A128" s="209"/>
      <c r="B128" s="27" t="s">
        <v>382</v>
      </c>
      <c r="C128" s="27" t="s">
        <v>383</v>
      </c>
      <c r="D128" s="27" t="s">
        <v>153</v>
      </c>
      <c r="E128" s="150"/>
      <c r="F128" s="37">
        <v>32.045247544787998</v>
      </c>
      <c r="G128" s="37">
        <v>548.77027680000003</v>
      </c>
      <c r="H128" s="37">
        <v>1337.0917862161318</v>
      </c>
      <c r="I128" s="42">
        <v>1917.90731056092</v>
      </c>
      <c r="J128" s="42">
        <v>32.045247544787998</v>
      </c>
      <c r="K128" s="37">
        <v>313.24400000000003</v>
      </c>
      <c r="L128" s="37">
        <v>1315.3330000000001</v>
      </c>
      <c r="M128" s="37">
        <v>1660.622247544788</v>
      </c>
    </row>
    <row r="129" spans="1:13" s="151" customFormat="1" ht="24.9" x14ac:dyDescent="0.3">
      <c r="A129" s="209"/>
      <c r="B129" s="27" t="s">
        <v>384</v>
      </c>
      <c r="C129" s="27" t="s">
        <v>384</v>
      </c>
      <c r="D129" s="27" t="s">
        <v>153</v>
      </c>
      <c r="E129" s="150"/>
      <c r="F129" s="37">
        <v>4.2971500150905388</v>
      </c>
      <c r="G129" s="37">
        <v>194.39969375409234</v>
      </c>
      <c r="H129" s="37">
        <v>386.06923784154554</v>
      </c>
      <c r="I129" s="42">
        <v>584.76608161072841</v>
      </c>
      <c r="J129" s="42">
        <v>4.2971500150905388</v>
      </c>
      <c r="K129" s="37">
        <v>100.28100000000001</v>
      </c>
      <c r="L129" s="37">
        <v>382.87</v>
      </c>
      <c r="M129" s="37">
        <v>487.44815001509056</v>
      </c>
    </row>
    <row r="130" spans="1:13" s="151" customFormat="1" ht="87" x14ac:dyDescent="0.3">
      <c r="A130" s="209"/>
      <c r="B130" s="27" t="s">
        <v>385</v>
      </c>
      <c r="C130" s="27" t="s">
        <v>386</v>
      </c>
      <c r="D130" s="27" t="s">
        <v>150</v>
      </c>
      <c r="E130" s="150" t="s">
        <v>568</v>
      </c>
      <c r="F130" s="37">
        <v>5.1158070894840018</v>
      </c>
      <c r="G130" s="37">
        <v>2108.1019813698608</v>
      </c>
      <c r="H130" s="37">
        <v>2219.5863061541959</v>
      </c>
      <c r="I130" s="42">
        <v>4332.8040946135407</v>
      </c>
      <c r="J130" s="42">
        <v>5.1158070894840018</v>
      </c>
      <c r="K130" s="37">
        <v>420.23700000000002</v>
      </c>
      <c r="L130" s="37">
        <v>2101.1410000000001</v>
      </c>
      <c r="M130" s="37">
        <v>2526.4938070894841</v>
      </c>
    </row>
    <row r="131" spans="1:13" s="151" customFormat="1" ht="62.15" x14ac:dyDescent="0.3">
      <c r="A131" s="209"/>
      <c r="B131" s="27" t="s">
        <v>387</v>
      </c>
      <c r="C131" s="27" t="s">
        <v>388</v>
      </c>
      <c r="D131" s="27" t="s">
        <v>153</v>
      </c>
      <c r="E131" s="150" t="s">
        <v>569</v>
      </c>
      <c r="F131" s="37">
        <v>0</v>
      </c>
      <c r="G131" s="37">
        <v>0</v>
      </c>
      <c r="H131" s="37">
        <v>0</v>
      </c>
      <c r="I131" s="42">
        <v>0</v>
      </c>
      <c r="J131" s="42">
        <v>0</v>
      </c>
      <c r="K131" s="37">
        <v>0</v>
      </c>
      <c r="L131" s="37">
        <v>0</v>
      </c>
      <c r="M131" s="37">
        <v>0</v>
      </c>
    </row>
    <row r="132" spans="1:13" s="151" customFormat="1" ht="24.9" x14ac:dyDescent="0.3">
      <c r="A132" s="209"/>
      <c r="B132" s="27" t="s">
        <v>389</v>
      </c>
      <c r="C132" s="27" t="s">
        <v>389</v>
      </c>
      <c r="D132" s="27" t="s">
        <v>153</v>
      </c>
      <c r="E132" s="150"/>
      <c r="F132" s="37">
        <v>0</v>
      </c>
      <c r="G132" s="37">
        <v>17.817902438400004</v>
      </c>
      <c r="H132" s="37">
        <v>59.381838070366562</v>
      </c>
      <c r="I132" s="42">
        <v>77.199740508766567</v>
      </c>
      <c r="J132" s="42">
        <v>0</v>
      </c>
      <c r="K132" s="37">
        <v>17.332999999999998</v>
      </c>
      <c r="L132" s="37">
        <v>60.1</v>
      </c>
      <c r="M132" s="37">
        <v>77.432999999999993</v>
      </c>
    </row>
    <row r="133" spans="1:13" s="151" customFormat="1" x14ac:dyDescent="0.3">
      <c r="A133" s="209"/>
      <c r="B133" s="27" t="s">
        <v>390</v>
      </c>
      <c r="C133" s="27" t="s">
        <v>391</v>
      </c>
      <c r="D133" s="27" t="s">
        <v>150</v>
      </c>
      <c r="E133" s="150"/>
      <c r="F133" s="37">
        <v>265.16052197335</v>
      </c>
      <c r="G133" s="37">
        <v>4902.6620927880003</v>
      </c>
      <c r="H133" s="37">
        <v>636.81918890297391</v>
      </c>
      <c r="I133" s="42">
        <v>5804.6418036643245</v>
      </c>
      <c r="J133" s="42">
        <v>265.16052197335</v>
      </c>
      <c r="K133" s="37">
        <v>1808.4469999999999</v>
      </c>
      <c r="L133" s="37">
        <v>431.16500000000002</v>
      </c>
      <c r="M133" s="37">
        <v>2504.7725219733497</v>
      </c>
    </row>
    <row r="134" spans="1:13" s="151" customFormat="1" x14ac:dyDescent="0.3">
      <c r="A134" s="209"/>
      <c r="B134" s="27" t="s">
        <v>392</v>
      </c>
      <c r="C134" s="27" t="s">
        <v>393</v>
      </c>
      <c r="D134" s="27" t="s">
        <v>150</v>
      </c>
      <c r="E134" s="150"/>
      <c r="F134" s="37">
        <v>25.362827430220001</v>
      </c>
      <c r="G134" s="37">
        <v>3466.3195968480009</v>
      </c>
      <c r="H134" s="37">
        <v>300.1617362953283</v>
      </c>
      <c r="I134" s="42">
        <v>3791.8441605735493</v>
      </c>
      <c r="J134" s="42">
        <v>25.362827430220001</v>
      </c>
      <c r="K134" s="37">
        <v>296.61900000000003</v>
      </c>
      <c r="L134" s="37">
        <v>60.213000000000001</v>
      </c>
      <c r="M134" s="37">
        <v>382.19482743022007</v>
      </c>
    </row>
    <row r="135" spans="1:13" s="151" customFormat="1" x14ac:dyDescent="0.3">
      <c r="A135" s="209"/>
      <c r="B135" s="27" t="s">
        <v>394</v>
      </c>
      <c r="C135" s="27" t="s">
        <v>395</v>
      </c>
      <c r="D135" s="27" t="s">
        <v>153</v>
      </c>
      <c r="E135" s="150"/>
      <c r="F135" s="37">
        <v>269.31593556368</v>
      </c>
      <c r="G135" s="37">
        <v>2107.6698133728041</v>
      </c>
      <c r="H135" s="37">
        <v>634.06319706154</v>
      </c>
      <c r="I135" s="42">
        <v>3011.048945998024</v>
      </c>
      <c r="J135" s="42">
        <v>269.31593556368</v>
      </c>
      <c r="K135" s="37">
        <v>214.75700000000001</v>
      </c>
      <c r="L135" s="37">
        <v>492.411</v>
      </c>
      <c r="M135" s="37">
        <v>976.48393556368001</v>
      </c>
    </row>
    <row r="136" spans="1:13" s="151" customFormat="1" x14ac:dyDescent="0.3">
      <c r="A136" s="209"/>
      <c r="B136" s="27" t="s">
        <v>396</v>
      </c>
      <c r="C136" s="27" t="s">
        <v>397</v>
      </c>
      <c r="D136" s="27" t="s">
        <v>153</v>
      </c>
      <c r="E136" s="150"/>
      <c r="F136" s="37">
        <v>2118.3733657587445</v>
      </c>
      <c r="G136" s="37">
        <v>4784.593783968</v>
      </c>
      <c r="H136" s="37">
        <v>1164.4712883031377</v>
      </c>
      <c r="I136" s="42">
        <v>8067.4384380298825</v>
      </c>
      <c r="J136" s="42">
        <v>2118.3733657587445</v>
      </c>
      <c r="K136" s="37">
        <v>409.42599999999999</v>
      </c>
      <c r="L136" s="37">
        <v>833.26800000000003</v>
      </c>
      <c r="M136" s="37">
        <v>3361.0673657587445</v>
      </c>
    </row>
    <row r="137" spans="1:13" s="151" customFormat="1" ht="49.75" x14ac:dyDescent="0.3">
      <c r="A137" s="209"/>
      <c r="B137" s="27" t="s">
        <v>570</v>
      </c>
      <c r="C137" s="27" t="s">
        <v>571</v>
      </c>
      <c r="D137" s="27" t="s">
        <v>522</v>
      </c>
      <c r="E137" s="150" t="s">
        <v>572</v>
      </c>
      <c r="F137" s="37">
        <v>4.3409319804000006</v>
      </c>
      <c r="G137" s="37">
        <v>20.139216364799999</v>
      </c>
      <c r="H137" s="37">
        <v>17.591496475750215</v>
      </c>
      <c r="I137" s="42">
        <v>42.071644820950212</v>
      </c>
      <c r="J137" s="42">
        <v>4.3409319804000006</v>
      </c>
      <c r="K137" s="37">
        <v>0.187</v>
      </c>
      <c r="L137" s="37">
        <v>15.999000000000001</v>
      </c>
      <c r="M137" s="37">
        <v>20.526931980400001</v>
      </c>
    </row>
    <row r="138" spans="1:13" s="151" customFormat="1" ht="49.75" x14ac:dyDescent="0.3">
      <c r="A138" s="209"/>
      <c r="B138" s="27" t="s">
        <v>398</v>
      </c>
      <c r="C138" s="27" t="s">
        <v>399</v>
      </c>
      <c r="D138" s="27" t="s">
        <v>153</v>
      </c>
      <c r="E138" s="150" t="s">
        <v>573</v>
      </c>
      <c r="F138" s="37">
        <v>502.11885000459199</v>
      </c>
      <c r="G138" s="37">
        <v>3409.2033200063934</v>
      </c>
      <c r="H138" s="37">
        <v>535.18590138456511</v>
      </c>
      <c r="I138" s="42">
        <v>4446.5080713955504</v>
      </c>
      <c r="J138" s="42">
        <v>502.11885000459199</v>
      </c>
      <c r="K138" s="37">
        <v>291.73200000000003</v>
      </c>
      <c r="L138" s="37">
        <v>299.19099999999997</v>
      </c>
      <c r="M138" s="37">
        <v>1093.0418500045921</v>
      </c>
    </row>
    <row r="139" spans="1:13" s="151" customFormat="1" x14ac:dyDescent="0.3">
      <c r="A139" s="209"/>
      <c r="B139" s="27" t="s">
        <v>400</v>
      </c>
      <c r="C139" s="27" t="s">
        <v>401</v>
      </c>
      <c r="D139" s="27" t="s">
        <v>153</v>
      </c>
      <c r="E139" s="150"/>
      <c r="F139" s="37">
        <v>732.63131518922398</v>
      </c>
      <c r="G139" s="37">
        <v>4581.4541183999991</v>
      </c>
      <c r="H139" s="37">
        <v>725.30987040677428</v>
      </c>
      <c r="I139" s="42">
        <v>6039.395303995997</v>
      </c>
      <c r="J139" s="42">
        <v>732.63131518922398</v>
      </c>
      <c r="K139" s="37">
        <v>392.04300000000001</v>
      </c>
      <c r="L139" s="37">
        <v>408.16899999999998</v>
      </c>
      <c r="M139" s="37">
        <v>1532.8433151892241</v>
      </c>
    </row>
    <row r="140" spans="1:13" s="151" customFormat="1" x14ac:dyDescent="0.3">
      <c r="A140" s="209"/>
      <c r="B140" s="27" t="s">
        <v>402</v>
      </c>
      <c r="C140" s="27" t="s">
        <v>403</v>
      </c>
      <c r="D140" s="27" t="s">
        <v>153</v>
      </c>
      <c r="E140" s="150"/>
      <c r="F140" s="37">
        <v>337.21076601600004</v>
      </c>
      <c r="G140" s="37">
        <v>1185.2103624192002</v>
      </c>
      <c r="H140" s="37">
        <v>236.55196053661467</v>
      </c>
      <c r="I140" s="42">
        <v>1758.9730889718148</v>
      </c>
      <c r="J140" s="42">
        <v>337.21076601600004</v>
      </c>
      <c r="K140" s="37">
        <v>101.42100000000001</v>
      </c>
      <c r="L140" s="37">
        <v>154.50800000000001</v>
      </c>
      <c r="M140" s="37">
        <v>593.13976601600007</v>
      </c>
    </row>
    <row r="141" spans="1:13" s="151" customFormat="1" x14ac:dyDescent="0.3">
      <c r="A141" s="209"/>
      <c r="B141" s="27" t="s">
        <v>404</v>
      </c>
      <c r="C141" s="27" t="s">
        <v>405</v>
      </c>
      <c r="D141" s="27" t="s">
        <v>153</v>
      </c>
      <c r="E141" s="150"/>
      <c r="F141" s="37">
        <v>0</v>
      </c>
      <c r="G141" s="37">
        <v>27.709704000000002</v>
      </c>
      <c r="H141" s="37">
        <v>898.99880546922839</v>
      </c>
      <c r="I141" s="42">
        <v>926.70850946922837</v>
      </c>
      <c r="J141" s="42">
        <v>0</v>
      </c>
      <c r="K141" s="37">
        <v>23.033999999999999</v>
      </c>
      <c r="L141" s="37">
        <v>899.57500000000005</v>
      </c>
      <c r="M141" s="37">
        <v>922.60900000000004</v>
      </c>
    </row>
    <row r="142" spans="1:13" s="151" customFormat="1" ht="62.15" x14ac:dyDescent="0.3">
      <c r="A142" s="209"/>
      <c r="B142" s="27" t="s">
        <v>574</v>
      </c>
      <c r="C142" s="27" t="s">
        <v>575</v>
      </c>
      <c r="D142" s="27" t="s">
        <v>522</v>
      </c>
      <c r="E142" s="150" t="s">
        <v>714</v>
      </c>
      <c r="F142" s="37">
        <v>5800</v>
      </c>
      <c r="G142" s="37">
        <v>268524</v>
      </c>
      <c r="H142" s="37">
        <v>37939</v>
      </c>
      <c r="I142" s="42">
        <v>312263</v>
      </c>
      <c r="J142" s="42">
        <v>5800</v>
      </c>
      <c r="K142" s="37">
        <v>256783</v>
      </c>
      <c r="L142" s="37">
        <v>38678</v>
      </c>
      <c r="M142" s="37">
        <v>301261</v>
      </c>
    </row>
    <row r="143" spans="1:13" s="151" customFormat="1" x14ac:dyDescent="0.3">
      <c r="A143" s="209"/>
      <c r="B143" s="27" t="s">
        <v>406</v>
      </c>
      <c r="C143" s="27" t="s">
        <v>407</v>
      </c>
      <c r="D143" s="27" t="s">
        <v>153</v>
      </c>
      <c r="E143" s="150"/>
      <c r="F143" s="37">
        <v>0</v>
      </c>
      <c r="G143" s="37">
        <v>44.45696747520001</v>
      </c>
      <c r="H143" s="37">
        <v>205.02811673905188</v>
      </c>
      <c r="I143" s="42">
        <v>249.48508421425188</v>
      </c>
      <c r="J143" s="42">
        <v>0</v>
      </c>
      <c r="K143" s="37">
        <v>34.612000000000002</v>
      </c>
      <c r="L143" s="37">
        <v>202.64500000000001</v>
      </c>
      <c r="M143" s="37">
        <v>237.25700000000001</v>
      </c>
    </row>
    <row r="144" spans="1:13" s="151" customFormat="1" ht="99.45" x14ac:dyDescent="0.3">
      <c r="A144" s="209"/>
      <c r="B144" s="27" t="s">
        <v>408</v>
      </c>
      <c r="C144" s="27" t="s">
        <v>409</v>
      </c>
      <c r="D144" s="27" t="s">
        <v>153</v>
      </c>
      <c r="E144" s="150" t="s">
        <v>715</v>
      </c>
      <c r="F144" s="37">
        <v>635.73040229000003</v>
      </c>
      <c r="G144" s="37">
        <v>1866.2936854608004</v>
      </c>
      <c r="H144" s="37">
        <v>639.50209552786794</v>
      </c>
      <c r="I144" s="42">
        <v>3141.5261832786682</v>
      </c>
      <c r="J144" s="42">
        <v>635.73040229000003</v>
      </c>
      <c r="K144" s="37">
        <v>159.702</v>
      </c>
      <c r="L144" s="37">
        <v>510.31200000000001</v>
      </c>
      <c r="M144" s="37">
        <v>1305.7444022899999</v>
      </c>
    </row>
    <row r="145" spans="1:13" s="151" customFormat="1" ht="24.9" x14ac:dyDescent="0.3">
      <c r="A145" s="209"/>
      <c r="B145" s="27" t="s">
        <v>410</v>
      </c>
      <c r="C145" s="27" t="s">
        <v>410</v>
      </c>
      <c r="D145" s="27" t="s">
        <v>153</v>
      </c>
      <c r="E145" s="150"/>
      <c r="F145" s="37">
        <v>0</v>
      </c>
      <c r="G145" s="37">
        <v>307.10712960000006</v>
      </c>
      <c r="H145" s="37">
        <v>127.11412149040041</v>
      </c>
      <c r="I145" s="42">
        <v>434.22125109040047</v>
      </c>
      <c r="J145" s="42">
        <v>0</v>
      </c>
      <c r="K145" s="37">
        <v>294.37700000000001</v>
      </c>
      <c r="L145" s="37">
        <v>138.89099999999999</v>
      </c>
      <c r="M145" s="37">
        <v>433.26800000000003</v>
      </c>
    </row>
    <row r="146" spans="1:13" s="151" customFormat="1" x14ac:dyDescent="0.3">
      <c r="A146" s="209"/>
      <c r="B146" s="27" t="s">
        <v>411</v>
      </c>
      <c r="C146" s="27" t="s">
        <v>412</v>
      </c>
      <c r="D146" s="27" t="s">
        <v>153</v>
      </c>
      <c r="E146" s="150"/>
      <c r="F146" s="37">
        <v>35.992402345820004</v>
      </c>
      <c r="G146" s="37">
        <v>3482.2563806880003</v>
      </c>
      <c r="H146" s="37">
        <v>1414.6002363421981</v>
      </c>
      <c r="I146" s="42">
        <v>4932.849019376019</v>
      </c>
      <c r="J146" s="42">
        <v>35.992402345820004</v>
      </c>
      <c r="K146" s="37">
        <v>0</v>
      </c>
      <c r="L146" s="37">
        <v>1134.3810000000001</v>
      </c>
      <c r="M146" s="37">
        <v>1170.3734023458201</v>
      </c>
    </row>
    <row r="147" spans="1:13" s="151" customFormat="1" x14ac:dyDescent="0.3">
      <c r="A147" s="210"/>
      <c r="B147" s="27" t="s">
        <v>576</v>
      </c>
      <c r="C147" s="27" t="s">
        <v>577</v>
      </c>
      <c r="D147" s="27" t="s">
        <v>522</v>
      </c>
      <c r="E147" s="150"/>
      <c r="F147" s="37">
        <v>4.8759157353000013</v>
      </c>
      <c r="G147" s="37">
        <v>224.99438566608003</v>
      </c>
      <c r="H147" s="37">
        <v>43.541771209729887</v>
      </c>
      <c r="I147" s="42">
        <v>273.41207261110992</v>
      </c>
      <c r="J147" s="42">
        <v>4.8759157353000013</v>
      </c>
      <c r="K147" s="37">
        <v>218.86699999999999</v>
      </c>
      <c r="L147" s="37">
        <v>52.610999999999997</v>
      </c>
      <c r="M147" s="37">
        <v>276.35391573530001</v>
      </c>
    </row>
    <row r="148" spans="1:13" s="151" customFormat="1" ht="74.599999999999994" x14ac:dyDescent="0.3">
      <c r="A148" s="211" t="s">
        <v>413</v>
      </c>
      <c r="B148" s="34" t="s">
        <v>414</v>
      </c>
      <c r="C148" s="34" t="s">
        <v>415</v>
      </c>
      <c r="D148" s="34" t="s">
        <v>150</v>
      </c>
      <c r="E148" s="148" t="s">
        <v>578</v>
      </c>
      <c r="F148" s="36">
        <v>3345.0667307479398</v>
      </c>
      <c r="G148" s="36">
        <v>16203.943569600002</v>
      </c>
      <c r="H148" s="36">
        <v>2673.6999559273991</v>
      </c>
      <c r="I148" s="41">
        <v>22222.710256275343</v>
      </c>
      <c r="J148" s="41">
        <v>3345.0667307479398</v>
      </c>
      <c r="K148" s="36">
        <v>1386.6010000000001</v>
      </c>
      <c r="L148" s="36">
        <v>1552.0170000000001</v>
      </c>
      <c r="M148" s="36">
        <v>6283.6847307479402</v>
      </c>
    </row>
    <row r="149" spans="1:13" s="151" customFormat="1" ht="62.15" x14ac:dyDescent="0.3">
      <c r="A149" s="212"/>
      <c r="B149" s="34" t="s">
        <v>416</v>
      </c>
      <c r="C149" s="34" t="s">
        <v>417</v>
      </c>
      <c r="D149" s="34" t="s">
        <v>150</v>
      </c>
      <c r="E149" s="148" t="s">
        <v>579</v>
      </c>
      <c r="F149" s="36">
        <v>4.5354412602000007</v>
      </c>
      <c r="G149" s="36">
        <v>0</v>
      </c>
      <c r="H149" s="36">
        <v>75.679643514632801</v>
      </c>
      <c r="I149" s="41">
        <v>80.215084774832803</v>
      </c>
      <c r="J149" s="41">
        <v>4.5354412602000007</v>
      </c>
      <c r="K149" s="36">
        <v>0</v>
      </c>
      <c r="L149" s="36">
        <v>75.680000000000007</v>
      </c>
      <c r="M149" s="36">
        <v>80.215441260200009</v>
      </c>
    </row>
    <row r="150" spans="1:13" s="151" customFormat="1" ht="49.75" x14ac:dyDescent="0.3">
      <c r="A150" s="212"/>
      <c r="B150" s="34" t="s">
        <v>418</v>
      </c>
      <c r="C150" s="34" t="s">
        <v>417</v>
      </c>
      <c r="D150" s="34" t="s">
        <v>150</v>
      </c>
      <c r="E150" s="148" t="s">
        <v>580</v>
      </c>
      <c r="F150" s="36">
        <v>0.40942341216000011</v>
      </c>
      <c r="G150" s="36">
        <v>0</v>
      </c>
      <c r="H150" s="36">
        <v>100.98824190929696</v>
      </c>
      <c r="I150" s="41">
        <v>101.39766532145696</v>
      </c>
      <c r="J150" s="41">
        <v>0.40942341216000011</v>
      </c>
      <c r="K150" s="36">
        <v>0</v>
      </c>
      <c r="L150" s="36">
        <v>100.988</v>
      </c>
      <c r="M150" s="36">
        <v>101.39742341215999</v>
      </c>
    </row>
    <row r="151" spans="1:13" s="151" customFormat="1" ht="49.75" x14ac:dyDescent="0.3">
      <c r="A151" s="213"/>
      <c r="B151" s="34" t="s">
        <v>419</v>
      </c>
      <c r="C151" s="34" t="s">
        <v>420</v>
      </c>
      <c r="D151" s="34" t="s">
        <v>150</v>
      </c>
      <c r="E151" s="148" t="s">
        <v>581</v>
      </c>
      <c r="F151" s="36">
        <v>0</v>
      </c>
      <c r="G151" s="36">
        <v>0</v>
      </c>
      <c r="H151" s="36">
        <v>3.0159757076284874</v>
      </c>
      <c r="I151" s="41">
        <v>3.0159757076284874</v>
      </c>
      <c r="J151" s="41">
        <v>0</v>
      </c>
      <c r="K151" s="36">
        <v>0</v>
      </c>
      <c r="L151" s="36">
        <v>3.016</v>
      </c>
      <c r="M151" s="36">
        <v>3.016</v>
      </c>
    </row>
    <row r="152" spans="1:13" s="151" customFormat="1" x14ac:dyDescent="0.3">
      <c r="A152" s="208" t="s">
        <v>421</v>
      </c>
      <c r="B152" s="27" t="s">
        <v>582</v>
      </c>
      <c r="C152" s="27" t="s">
        <v>583</v>
      </c>
      <c r="D152" s="27" t="s">
        <v>522</v>
      </c>
      <c r="E152" s="150"/>
      <c r="F152" s="37">
        <v>311.18897778356006</v>
      </c>
      <c r="G152" s="37">
        <v>2584.901387466</v>
      </c>
      <c r="H152" s="37">
        <v>689.16386160423872</v>
      </c>
      <c r="I152" s="42">
        <v>3585.2542268537986</v>
      </c>
      <c r="J152" s="42">
        <v>311.18897778356006</v>
      </c>
      <c r="K152" s="37">
        <v>2592.0639999999999</v>
      </c>
      <c r="L152" s="37">
        <v>653.80499999999995</v>
      </c>
      <c r="M152" s="37">
        <v>3557.0579777835596</v>
      </c>
    </row>
    <row r="153" spans="1:13" s="151" customFormat="1" ht="24.9" x14ac:dyDescent="0.3">
      <c r="A153" s="209"/>
      <c r="B153" s="27" t="s">
        <v>422</v>
      </c>
      <c r="C153" s="27" t="s">
        <v>423</v>
      </c>
      <c r="D153" s="27" t="s">
        <v>153</v>
      </c>
      <c r="E153" s="150" t="s">
        <v>513</v>
      </c>
      <c r="F153" s="37">
        <v>536.49877649880011</v>
      </c>
      <c r="G153" s="37">
        <v>121.88724480000002</v>
      </c>
      <c r="H153" s="37">
        <v>322.62533715922285</v>
      </c>
      <c r="I153" s="42">
        <v>981.0113584580231</v>
      </c>
      <c r="J153" s="42">
        <v>536.49877649880011</v>
      </c>
      <c r="K153" s="37">
        <v>149.602</v>
      </c>
      <c r="L153" s="37">
        <v>325.55200000000002</v>
      </c>
      <c r="M153" s="37">
        <v>1011.6527764988001</v>
      </c>
    </row>
    <row r="154" spans="1:13" s="151" customFormat="1" ht="37.299999999999997" x14ac:dyDescent="0.3">
      <c r="A154" s="209"/>
      <c r="B154" s="27" t="s">
        <v>424</v>
      </c>
      <c r="C154" s="27" t="s">
        <v>425</v>
      </c>
      <c r="D154" s="27" t="s">
        <v>153</v>
      </c>
      <c r="E154" s="150" t="s">
        <v>584</v>
      </c>
      <c r="F154" s="37">
        <v>33.810651337379994</v>
      </c>
      <c r="G154" s="37">
        <v>615.1958721144</v>
      </c>
      <c r="H154" s="37">
        <v>375.5962899521524</v>
      </c>
      <c r="I154" s="42">
        <v>1024.6028134039325</v>
      </c>
      <c r="J154" s="42">
        <v>33.810651337379994</v>
      </c>
      <c r="K154" s="37">
        <v>204.21299999999999</v>
      </c>
      <c r="L154" s="37">
        <v>345.387</v>
      </c>
      <c r="M154" s="37">
        <v>583.41065133737993</v>
      </c>
    </row>
    <row r="155" spans="1:13" s="151" customFormat="1" x14ac:dyDescent="0.3">
      <c r="A155" s="209"/>
      <c r="B155" s="27" t="s">
        <v>426</v>
      </c>
      <c r="C155" s="27" t="s">
        <v>427</v>
      </c>
      <c r="D155" s="27" t="s">
        <v>150</v>
      </c>
      <c r="E155" s="150"/>
      <c r="F155" s="37">
        <v>0</v>
      </c>
      <c r="G155" s="37">
        <v>127.08501410880001</v>
      </c>
      <c r="H155" s="37">
        <v>237.54637964308162</v>
      </c>
      <c r="I155" s="42">
        <v>364.63139375188166</v>
      </c>
      <c r="J155" s="42">
        <v>0</v>
      </c>
      <c r="K155" s="37">
        <v>10.875</v>
      </c>
      <c r="L155" s="37">
        <v>228.749</v>
      </c>
      <c r="M155" s="37">
        <v>239.624</v>
      </c>
    </row>
    <row r="156" spans="1:13" s="151" customFormat="1" ht="87" x14ac:dyDescent="0.3">
      <c r="A156" s="209"/>
      <c r="B156" s="27" t="s">
        <v>428</v>
      </c>
      <c r="C156" s="27" t="s">
        <v>429</v>
      </c>
      <c r="D156" s="27" t="s">
        <v>150</v>
      </c>
      <c r="E156" s="150" t="s">
        <v>585</v>
      </c>
      <c r="F156" s="37">
        <v>0</v>
      </c>
      <c r="G156" s="37">
        <v>118.799189712</v>
      </c>
      <c r="H156" s="37">
        <v>253.90126043276553</v>
      </c>
      <c r="I156" s="42">
        <v>372.70045014476551</v>
      </c>
      <c r="J156" s="42">
        <v>0</v>
      </c>
      <c r="K156" s="37">
        <v>38.427999999999997</v>
      </c>
      <c r="L156" s="37">
        <v>248.06299999999999</v>
      </c>
      <c r="M156" s="37">
        <v>286.49099999999999</v>
      </c>
    </row>
    <row r="157" spans="1:13" s="151" customFormat="1" ht="99.45" x14ac:dyDescent="0.3">
      <c r="A157" s="209"/>
      <c r="B157" s="27" t="s">
        <v>430</v>
      </c>
      <c r="C157" s="27" t="s">
        <v>431</v>
      </c>
      <c r="D157" s="27" t="s">
        <v>153</v>
      </c>
      <c r="E157" s="150" t="s">
        <v>586</v>
      </c>
      <c r="F157" s="37">
        <v>995.44031395986281</v>
      </c>
      <c r="G157" s="37">
        <v>250.32178799999991</v>
      </c>
      <c r="H157" s="37">
        <v>513.85498086163193</v>
      </c>
      <c r="I157" s="42">
        <v>1759.6170828214947</v>
      </c>
      <c r="J157" s="42">
        <v>995.44031395986281</v>
      </c>
      <c r="K157" s="37">
        <v>307.24099999999999</v>
      </c>
      <c r="L157" s="37">
        <v>519.86599999999999</v>
      </c>
      <c r="M157" s="37">
        <v>1822.5473139598628</v>
      </c>
    </row>
    <row r="158" spans="1:13" s="151" customFormat="1" ht="37.299999999999997" x14ac:dyDescent="0.3">
      <c r="A158" s="209"/>
      <c r="B158" s="27" t="s">
        <v>432</v>
      </c>
      <c r="C158" s="27" t="s">
        <v>433</v>
      </c>
      <c r="D158" s="27" t="s">
        <v>150</v>
      </c>
      <c r="E158" s="150" t="s">
        <v>539</v>
      </c>
      <c r="F158" s="37">
        <v>7.7763978969240011</v>
      </c>
      <c r="G158" s="37">
        <v>1323.8470395359998</v>
      </c>
      <c r="H158" s="37">
        <v>943.7269614003302</v>
      </c>
      <c r="I158" s="42">
        <v>2275.3503988332541</v>
      </c>
      <c r="J158" s="42">
        <v>7.7763978969240011</v>
      </c>
      <c r="K158" s="37">
        <v>113.28400000000001</v>
      </c>
      <c r="L158" s="37">
        <v>852.08699999999999</v>
      </c>
      <c r="M158" s="37">
        <v>973.14739789692396</v>
      </c>
    </row>
    <row r="159" spans="1:13" s="151" customFormat="1" x14ac:dyDescent="0.3">
      <c r="A159" s="209"/>
      <c r="B159" s="27" t="s">
        <v>434</v>
      </c>
      <c r="C159" s="27" t="s">
        <v>435</v>
      </c>
      <c r="D159" s="27" t="s">
        <v>153</v>
      </c>
      <c r="E159" s="150"/>
      <c r="F159" s="37">
        <v>0</v>
      </c>
      <c r="G159" s="37">
        <v>141.48357001919999</v>
      </c>
      <c r="H159" s="37">
        <v>483.48677400209942</v>
      </c>
      <c r="I159" s="42">
        <v>624.97034402129941</v>
      </c>
      <c r="J159" s="42">
        <v>0</v>
      </c>
      <c r="K159" s="37">
        <v>111.5</v>
      </c>
      <c r="L159" s="37">
        <v>479.03199999999998</v>
      </c>
      <c r="M159" s="37">
        <v>590.53199999999993</v>
      </c>
    </row>
    <row r="160" spans="1:13" s="151" customFormat="1" ht="37.299999999999997" x14ac:dyDescent="0.3">
      <c r="A160" s="209"/>
      <c r="B160" s="27" t="s">
        <v>436</v>
      </c>
      <c r="C160" s="27" t="s">
        <v>437</v>
      </c>
      <c r="D160" s="27" t="s">
        <v>153</v>
      </c>
      <c r="E160" s="150" t="s">
        <v>587</v>
      </c>
      <c r="F160" s="37">
        <v>0</v>
      </c>
      <c r="G160" s="37">
        <v>54.906181199999999</v>
      </c>
      <c r="H160" s="37">
        <v>271.69156617436141</v>
      </c>
      <c r="I160" s="42">
        <v>326.5977473743614</v>
      </c>
      <c r="J160" s="42">
        <v>0</v>
      </c>
      <c r="K160" s="37">
        <v>85.382000000000005</v>
      </c>
      <c r="L160" s="37">
        <v>271.79399999999998</v>
      </c>
      <c r="M160" s="37">
        <v>357.17599999999999</v>
      </c>
    </row>
    <row r="161" spans="1:13" s="151" customFormat="1" ht="37.299999999999997" x14ac:dyDescent="0.3">
      <c r="A161" s="209"/>
      <c r="B161" s="27" t="s">
        <v>588</v>
      </c>
      <c r="C161" s="27" t="s">
        <v>589</v>
      </c>
      <c r="D161" s="27" t="s">
        <v>522</v>
      </c>
      <c r="E161" s="150" t="s">
        <v>590</v>
      </c>
      <c r="F161" s="37">
        <v>0</v>
      </c>
      <c r="G161" s="37">
        <v>0</v>
      </c>
      <c r="H161" s="37">
        <v>131.98829684765695</v>
      </c>
      <c r="I161" s="42">
        <v>131.98829684765695</v>
      </c>
      <c r="J161" s="42">
        <v>0</v>
      </c>
      <c r="K161" s="37">
        <v>0</v>
      </c>
      <c r="L161" s="37">
        <v>131.988</v>
      </c>
      <c r="M161" s="37">
        <v>131.988</v>
      </c>
    </row>
    <row r="162" spans="1:13" s="151" customFormat="1" x14ac:dyDescent="0.3">
      <c r="A162" s="209"/>
      <c r="B162" s="27" t="s">
        <v>438</v>
      </c>
      <c r="C162" s="27" t="s">
        <v>439</v>
      </c>
      <c r="D162" s="27" t="s">
        <v>150</v>
      </c>
      <c r="E162" s="150"/>
      <c r="F162" s="37">
        <v>184.93831835704853</v>
      </c>
      <c r="G162" s="37">
        <v>1917.2078351473338</v>
      </c>
      <c r="H162" s="37">
        <v>2610.5127872276971</v>
      </c>
      <c r="I162" s="42">
        <v>4712.6589407320789</v>
      </c>
      <c r="J162" s="42">
        <v>184.93831835704853</v>
      </c>
      <c r="K162" s="37">
        <v>1563.55</v>
      </c>
      <c r="L162" s="37">
        <v>2576.7429999999999</v>
      </c>
      <c r="M162" s="37">
        <v>4325.2313183570486</v>
      </c>
    </row>
    <row r="163" spans="1:13" s="151" customFormat="1" x14ac:dyDescent="0.3">
      <c r="A163" s="209"/>
      <c r="B163" s="27" t="s">
        <v>440</v>
      </c>
      <c r="C163" s="27" t="s">
        <v>441</v>
      </c>
      <c r="D163" s="27" t="s">
        <v>153</v>
      </c>
      <c r="E163" s="150"/>
      <c r="F163" s="37">
        <v>1051.004982558896</v>
      </c>
      <c r="G163" s="37">
        <v>611.99549299800015</v>
      </c>
      <c r="H163" s="37">
        <v>1246.7221326742911</v>
      </c>
      <c r="I163" s="42">
        <v>2909.7226082311872</v>
      </c>
      <c r="J163" s="42">
        <v>1051.004982558896</v>
      </c>
      <c r="K163" s="37">
        <v>751.15300000000002</v>
      </c>
      <c r="L163" s="37">
        <v>1261.4169999999999</v>
      </c>
      <c r="M163" s="37">
        <v>3063.574982558896</v>
      </c>
    </row>
    <row r="164" spans="1:13" s="151" customFormat="1" ht="24.9" x14ac:dyDescent="0.3">
      <c r="A164" s="209"/>
      <c r="B164" s="27" t="s">
        <v>442</v>
      </c>
      <c r="C164" s="27" t="s">
        <v>443</v>
      </c>
      <c r="D164" s="27" t="s">
        <v>153</v>
      </c>
      <c r="E164" s="150"/>
      <c r="F164" s="37">
        <v>18.483961804260002</v>
      </c>
      <c r="G164" s="37">
        <v>75.752553600000013</v>
      </c>
      <c r="H164" s="37">
        <v>93.166917742684561</v>
      </c>
      <c r="I164" s="42">
        <v>187.40343314694456</v>
      </c>
      <c r="J164" s="42">
        <v>18.483961804260002</v>
      </c>
      <c r="K164" s="37">
        <v>92.977000000000004</v>
      </c>
      <c r="L164" s="37">
        <v>94.986000000000004</v>
      </c>
      <c r="M164" s="37">
        <v>206.44696180426001</v>
      </c>
    </row>
    <row r="165" spans="1:13" s="151" customFormat="1" x14ac:dyDescent="0.3">
      <c r="A165" s="209"/>
      <c r="B165" s="27" t="s">
        <v>444</v>
      </c>
      <c r="C165" s="27" t="s">
        <v>445</v>
      </c>
      <c r="D165" s="27" t="s">
        <v>150</v>
      </c>
      <c r="E165" s="150"/>
      <c r="F165" s="37">
        <v>11.658371419960002</v>
      </c>
      <c r="G165" s="37">
        <v>595.24302139200006</v>
      </c>
      <c r="H165" s="37">
        <v>160.29252950233234</v>
      </c>
      <c r="I165" s="42">
        <v>767.19392231429242</v>
      </c>
      <c r="J165" s="42">
        <v>11.658371419960002</v>
      </c>
      <c r="K165" s="37">
        <v>50.936</v>
      </c>
      <c r="L165" s="37">
        <v>119.08799999999999</v>
      </c>
      <c r="M165" s="37">
        <v>181.68237141995999</v>
      </c>
    </row>
    <row r="166" spans="1:13" s="151" customFormat="1" ht="24.9" x14ac:dyDescent="0.3">
      <c r="A166" s="209"/>
      <c r="B166" s="27" t="s">
        <v>446</v>
      </c>
      <c r="C166" s="27" t="s">
        <v>447</v>
      </c>
      <c r="D166" s="27" t="s">
        <v>150</v>
      </c>
      <c r="E166" s="150"/>
      <c r="F166" s="37">
        <v>122.44901484246454</v>
      </c>
      <c r="G166" s="37">
        <v>626.5153213776</v>
      </c>
      <c r="H166" s="37">
        <v>140.22323980233324</v>
      </c>
      <c r="I166" s="42">
        <v>889.18757602239771</v>
      </c>
      <c r="J166" s="42">
        <v>122.44901484246454</v>
      </c>
      <c r="K166" s="37">
        <v>213.17699999999999</v>
      </c>
      <c r="L166" s="37">
        <v>116.553</v>
      </c>
      <c r="M166" s="37">
        <v>452.17901484246454</v>
      </c>
    </row>
    <row r="167" spans="1:13" s="151" customFormat="1" ht="24.9" x14ac:dyDescent="0.3">
      <c r="A167" s="209"/>
      <c r="B167" s="27" t="s">
        <v>591</v>
      </c>
      <c r="C167" s="27" t="s">
        <v>592</v>
      </c>
      <c r="D167" s="27" t="s">
        <v>522</v>
      </c>
      <c r="E167" s="150"/>
      <c r="F167" s="37">
        <v>213.72679267488004</v>
      </c>
      <c r="G167" s="37">
        <v>72.788056394400002</v>
      </c>
      <c r="H167" s="37">
        <v>131.84892044444084</v>
      </c>
      <c r="I167" s="42">
        <v>418.36376951372085</v>
      </c>
      <c r="J167" s="42">
        <v>213.72679267488004</v>
      </c>
      <c r="K167" s="37">
        <v>89.338999999999999</v>
      </c>
      <c r="L167" s="37">
        <v>133.59700000000001</v>
      </c>
      <c r="M167" s="37">
        <v>436.66279267488005</v>
      </c>
    </row>
    <row r="168" spans="1:13" s="151" customFormat="1" x14ac:dyDescent="0.3">
      <c r="A168" s="209"/>
      <c r="B168" s="27" t="s">
        <v>448</v>
      </c>
      <c r="C168" s="27" t="s">
        <v>449</v>
      </c>
      <c r="D168" s="27" t="s">
        <v>153</v>
      </c>
      <c r="E168" s="150"/>
      <c r="F168" s="37">
        <v>21.330042759458898</v>
      </c>
      <c r="G168" s="37">
        <v>27.195765364800003</v>
      </c>
      <c r="H168" s="37">
        <v>77.943877279478627</v>
      </c>
      <c r="I168" s="42">
        <v>126.46968540373753</v>
      </c>
      <c r="J168" s="42">
        <v>21.330042759458898</v>
      </c>
      <c r="K168" s="37">
        <v>33.380000000000003</v>
      </c>
      <c r="L168" s="37">
        <v>78.596999999999994</v>
      </c>
      <c r="M168" s="37">
        <v>133.30704275945891</v>
      </c>
    </row>
    <row r="169" spans="1:13" s="151" customFormat="1" x14ac:dyDescent="0.3">
      <c r="A169" s="209"/>
      <c r="B169" s="27" t="s">
        <v>450</v>
      </c>
      <c r="C169" s="27" t="s">
        <v>451</v>
      </c>
      <c r="D169" s="27" t="s">
        <v>153</v>
      </c>
      <c r="E169" s="150"/>
      <c r="F169" s="37">
        <v>23.567284974000003</v>
      </c>
      <c r="G169" s="37">
        <v>168.810219504</v>
      </c>
      <c r="H169" s="37">
        <v>353.25518816378332</v>
      </c>
      <c r="I169" s="42">
        <v>545.63269264178325</v>
      </c>
      <c r="J169" s="42">
        <v>23.567284974000003</v>
      </c>
      <c r="K169" s="37">
        <v>151.333</v>
      </c>
      <c r="L169" s="37">
        <v>337.18299999999999</v>
      </c>
      <c r="M169" s="37">
        <v>512.08328497399998</v>
      </c>
    </row>
    <row r="170" spans="1:13" s="151" customFormat="1" x14ac:dyDescent="0.3">
      <c r="A170" s="209"/>
      <c r="B170" s="27" t="s">
        <v>452</v>
      </c>
      <c r="C170" s="27" t="s">
        <v>453</v>
      </c>
      <c r="D170" s="27" t="s">
        <v>150</v>
      </c>
      <c r="E170" s="150"/>
      <c r="F170" s="37">
        <v>0</v>
      </c>
      <c r="G170" s="37">
        <v>23.983761600000001</v>
      </c>
      <c r="H170" s="37">
        <v>36.121870376080849</v>
      </c>
      <c r="I170" s="42">
        <v>60.105631976080851</v>
      </c>
      <c r="J170" s="42">
        <v>0</v>
      </c>
      <c r="K170" s="37">
        <v>23.331</v>
      </c>
      <c r="L170" s="37">
        <v>37.088999999999999</v>
      </c>
      <c r="M170" s="37">
        <v>60.42</v>
      </c>
    </row>
    <row r="171" spans="1:13" s="151" customFormat="1" x14ac:dyDescent="0.3">
      <c r="A171" s="210"/>
      <c r="B171" s="27" t="s">
        <v>454</v>
      </c>
      <c r="C171" s="27" t="s">
        <v>455</v>
      </c>
      <c r="D171" s="27" t="s">
        <v>153</v>
      </c>
      <c r="E171" s="150"/>
      <c r="F171" s="37">
        <v>158.96536669800003</v>
      </c>
      <c r="G171" s="37">
        <v>36.321825599999997</v>
      </c>
      <c r="H171" s="37">
        <v>43.483371799118423</v>
      </c>
      <c r="I171" s="42">
        <v>238.77056409711847</v>
      </c>
      <c r="J171" s="42">
        <v>158.96536669800003</v>
      </c>
      <c r="K171" s="37">
        <v>3.1080000000000001</v>
      </c>
      <c r="L171" s="37">
        <v>40.969000000000001</v>
      </c>
      <c r="M171" s="37">
        <v>203.04236669800002</v>
      </c>
    </row>
    <row r="172" spans="1:13" s="151" customFormat="1" ht="24.9" x14ac:dyDescent="0.3">
      <c r="A172" s="211" t="s">
        <v>456</v>
      </c>
      <c r="B172" s="34" t="s">
        <v>457</v>
      </c>
      <c r="C172" s="34" t="s">
        <v>458</v>
      </c>
      <c r="D172" s="34" t="s">
        <v>153</v>
      </c>
      <c r="E172" s="148"/>
      <c r="F172" s="36">
        <v>288.32523139412524</v>
      </c>
      <c r="G172" s="36">
        <v>1726.1032952918004</v>
      </c>
      <c r="H172" s="36">
        <v>744.35909727043156</v>
      </c>
      <c r="I172" s="41">
        <v>2758.787623956357</v>
      </c>
      <c r="J172" s="41">
        <v>288.32523139412524</v>
      </c>
      <c r="K172" s="36">
        <v>857.92399999999998</v>
      </c>
      <c r="L172" s="36">
        <v>656.77700000000004</v>
      </c>
      <c r="M172" s="36">
        <v>1803.0262313941253</v>
      </c>
    </row>
    <row r="173" spans="1:13" s="151" customFormat="1" x14ac:dyDescent="0.3">
      <c r="A173" s="212"/>
      <c r="B173" s="34" t="s">
        <v>459</v>
      </c>
      <c r="C173" s="34" t="s">
        <v>460</v>
      </c>
      <c r="D173" s="34" t="s">
        <v>150</v>
      </c>
      <c r="E173" s="148"/>
      <c r="F173" s="36">
        <v>0</v>
      </c>
      <c r="G173" s="36">
        <v>48.578112000000004</v>
      </c>
      <c r="H173" s="36">
        <v>53.127224231903455</v>
      </c>
      <c r="I173" s="41">
        <v>101.70533623190346</v>
      </c>
      <c r="J173" s="41">
        <v>0</v>
      </c>
      <c r="K173" s="36">
        <v>40.381999999999998</v>
      </c>
      <c r="L173" s="36">
        <v>54.137999999999998</v>
      </c>
      <c r="M173" s="36">
        <v>94.52</v>
      </c>
    </row>
    <row r="174" spans="1:13" s="151" customFormat="1" ht="149.15" x14ac:dyDescent="0.3">
      <c r="A174" s="212"/>
      <c r="B174" s="34" t="s">
        <v>461</v>
      </c>
      <c r="C174" s="34" t="s">
        <v>462</v>
      </c>
      <c r="D174" s="34" t="s">
        <v>150</v>
      </c>
      <c r="E174" s="148" t="s">
        <v>593</v>
      </c>
      <c r="F174" s="36">
        <v>19.176113516616006</v>
      </c>
      <c r="G174" s="36">
        <v>1286.6491344238461</v>
      </c>
      <c r="H174" s="36">
        <v>1819.1806538671231</v>
      </c>
      <c r="I174" s="41">
        <v>3125.0059018075854</v>
      </c>
      <c r="J174" s="41">
        <v>19.176113516616006</v>
      </c>
      <c r="K174" s="36">
        <v>360.38</v>
      </c>
      <c r="L174" s="36">
        <v>1750.9580000000001</v>
      </c>
      <c r="M174" s="36">
        <v>2130.5141135166159</v>
      </c>
    </row>
    <row r="175" spans="1:13" s="151" customFormat="1" ht="49.75" x14ac:dyDescent="0.3">
      <c r="A175" s="212"/>
      <c r="B175" s="34" t="s">
        <v>463</v>
      </c>
      <c r="C175" s="34" t="s">
        <v>464</v>
      </c>
      <c r="D175" s="34" t="s">
        <v>150</v>
      </c>
      <c r="E175" s="148" t="s">
        <v>594</v>
      </c>
      <c r="F175" s="36">
        <v>0</v>
      </c>
      <c r="G175" s="36">
        <v>0</v>
      </c>
      <c r="H175" s="36">
        <v>50.160125310848464</v>
      </c>
      <c r="I175" s="41">
        <v>50.160125310848464</v>
      </c>
      <c r="J175" s="41">
        <v>0</v>
      </c>
      <c r="K175" s="36">
        <v>0</v>
      </c>
      <c r="L175" s="36">
        <v>50.16</v>
      </c>
      <c r="M175" s="36">
        <v>50.16</v>
      </c>
    </row>
    <row r="176" spans="1:13" s="151" customFormat="1" x14ac:dyDescent="0.3">
      <c r="A176" s="212"/>
      <c r="B176" s="34" t="s">
        <v>465</v>
      </c>
      <c r="C176" s="34" t="s">
        <v>466</v>
      </c>
      <c r="D176" s="34" t="s">
        <v>153</v>
      </c>
      <c r="E176" s="148"/>
      <c r="F176" s="36">
        <v>106.51398656963823</v>
      </c>
      <c r="G176" s="36">
        <v>2131.428064616819</v>
      </c>
      <c r="H176" s="36">
        <v>1577.369265153023</v>
      </c>
      <c r="I176" s="41">
        <v>3815.3113163394801</v>
      </c>
      <c r="J176" s="41">
        <v>106.51398656963823</v>
      </c>
      <c r="K176" s="36">
        <v>1810.8309999999999</v>
      </c>
      <c r="L176" s="36">
        <v>1585.771</v>
      </c>
      <c r="M176" s="36">
        <v>3503.1159865696382</v>
      </c>
    </row>
    <row r="177" spans="1:13" s="151" customFormat="1" ht="49.75" x14ac:dyDescent="0.3">
      <c r="A177" s="212"/>
      <c r="B177" s="34" t="s">
        <v>467</v>
      </c>
      <c r="C177" s="34" t="s">
        <v>468</v>
      </c>
      <c r="D177" s="34" t="s">
        <v>150</v>
      </c>
      <c r="E177" s="148" t="s">
        <v>595</v>
      </c>
      <c r="F177" s="36">
        <v>3.989777097564001</v>
      </c>
      <c r="G177" s="36">
        <v>183.78706982975999</v>
      </c>
      <c r="H177" s="36">
        <v>897.96168206607194</v>
      </c>
      <c r="I177" s="41">
        <v>1085.7385289933959</v>
      </c>
      <c r="J177" s="41">
        <v>3.989777097564001</v>
      </c>
      <c r="K177" s="36">
        <v>48.378</v>
      </c>
      <c r="L177" s="36">
        <v>884.23900000000003</v>
      </c>
      <c r="M177" s="36">
        <v>936.60677709756408</v>
      </c>
    </row>
    <row r="178" spans="1:13" s="151" customFormat="1" ht="24.9" x14ac:dyDescent="0.3">
      <c r="A178" s="213"/>
      <c r="B178" s="34" t="s">
        <v>469</v>
      </c>
      <c r="C178" s="34" t="s">
        <v>469</v>
      </c>
      <c r="D178" s="34" t="s">
        <v>150</v>
      </c>
      <c r="E178" s="148"/>
      <c r="F178" s="36">
        <v>919.04006846652521</v>
      </c>
      <c r="G178" s="36">
        <v>53809.110546734526</v>
      </c>
      <c r="H178" s="36">
        <v>10013.600932176465</v>
      </c>
      <c r="I178" s="41">
        <v>64741.751547377513</v>
      </c>
      <c r="J178" s="41">
        <v>919.04006846652521</v>
      </c>
      <c r="K178" s="36">
        <v>30959.306</v>
      </c>
      <c r="L178" s="36">
        <v>8207.625</v>
      </c>
      <c r="M178" s="36">
        <v>40085.971068466526</v>
      </c>
    </row>
    <row r="179" spans="1:13" s="151" customFormat="1" x14ac:dyDescent="0.3">
      <c r="A179" s="208" t="s">
        <v>470</v>
      </c>
      <c r="B179" s="27" t="s">
        <v>471</v>
      </c>
      <c r="C179" s="27" t="s">
        <v>472</v>
      </c>
      <c r="D179" s="27" t="s">
        <v>150</v>
      </c>
      <c r="E179" s="150"/>
      <c r="F179" s="37">
        <v>15.301698723420003</v>
      </c>
      <c r="G179" s="37">
        <v>1176.9330918168002</v>
      </c>
      <c r="H179" s="37">
        <v>1500.2659602547467</v>
      </c>
      <c r="I179" s="42">
        <v>2692.5007507949667</v>
      </c>
      <c r="J179" s="42">
        <v>15.301698723420003</v>
      </c>
      <c r="K179" s="37">
        <v>767.66399999999999</v>
      </c>
      <c r="L179" s="37">
        <v>1471.3779999999999</v>
      </c>
      <c r="M179" s="37">
        <v>2254.3436987234199</v>
      </c>
    </row>
    <row r="180" spans="1:13" s="151" customFormat="1" ht="37.299999999999997" x14ac:dyDescent="0.3">
      <c r="A180" s="209"/>
      <c r="B180" s="27" t="s">
        <v>473</v>
      </c>
      <c r="C180" s="27" t="s">
        <v>474</v>
      </c>
      <c r="D180" s="27" t="s">
        <v>150</v>
      </c>
      <c r="E180" s="150" t="s">
        <v>596</v>
      </c>
      <c r="F180" s="37">
        <v>2.97394376488</v>
      </c>
      <c r="G180" s="37">
        <v>408.21753078432482</v>
      </c>
      <c r="H180" s="37">
        <v>1119.9442861841883</v>
      </c>
      <c r="I180" s="42">
        <v>1531.135760733393</v>
      </c>
      <c r="J180" s="42">
        <v>2.97394376488</v>
      </c>
      <c r="K180" s="37">
        <v>345.43200000000002</v>
      </c>
      <c r="L180" s="37">
        <v>1118.808</v>
      </c>
      <c r="M180" s="37">
        <v>1467.21394376488</v>
      </c>
    </row>
    <row r="181" spans="1:13" s="151" customFormat="1" ht="49.75" x14ac:dyDescent="0.3">
      <c r="A181" s="209"/>
      <c r="B181" s="27" t="s">
        <v>475</v>
      </c>
      <c r="C181" s="27" t="s">
        <v>476</v>
      </c>
      <c r="D181" s="27" t="s">
        <v>150</v>
      </c>
      <c r="E181" s="150" t="s">
        <v>597</v>
      </c>
      <c r="F181" s="37">
        <v>0</v>
      </c>
      <c r="G181" s="37">
        <v>0</v>
      </c>
      <c r="H181" s="37">
        <v>17.58080932096842</v>
      </c>
      <c r="I181" s="42">
        <v>17.58080932096842</v>
      </c>
      <c r="J181" s="42">
        <v>0</v>
      </c>
      <c r="K181" s="37">
        <v>0</v>
      </c>
      <c r="L181" s="37">
        <v>17.581</v>
      </c>
      <c r="M181" s="37">
        <v>17.581</v>
      </c>
    </row>
    <row r="182" spans="1:13" s="151" customFormat="1" x14ac:dyDescent="0.3">
      <c r="A182" s="209"/>
      <c r="B182" s="27" t="s">
        <v>477</v>
      </c>
      <c r="C182" s="27" t="s">
        <v>478</v>
      </c>
      <c r="D182" s="27" t="s">
        <v>150</v>
      </c>
      <c r="E182" s="150"/>
      <c r="F182" s="37">
        <v>0</v>
      </c>
      <c r="G182" s="37">
        <v>639.05810477760019</v>
      </c>
      <c r="H182" s="37">
        <v>426.04619504595337</v>
      </c>
      <c r="I182" s="42">
        <v>1065.1042998235534</v>
      </c>
      <c r="J182" s="42">
        <v>0</v>
      </c>
      <c r="K182" s="37">
        <v>570.24</v>
      </c>
      <c r="L182" s="37">
        <v>437.471</v>
      </c>
      <c r="M182" s="37">
        <v>1007.711</v>
      </c>
    </row>
    <row r="183" spans="1:13" s="151" customFormat="1" ht="37.299999999999997" x14ac:dyDescent="0.3">
      <c r="A183" s="209"/>
      <c r="B183" s="27" t="s">
        <v>479</v>
      </c>
      <c r="C183" s="27" t="s">
        <v>480</v>
      </c>
      <c r="D183" s="27" t="s">
        <v>153</v>
      </c>
      <c r="E183" s="150" t="s">
        <v>598</v>
      </c>
      <c r="F183" s="37">
        <v>0</v>
      </c>
      <c r="G183" s="37">
        <v>28.167840107657145</v>
      </c>
      <c r="H183" s="37">
        <v>3.2282340511428571</v>
      </c>
      <c r="I183" s="42">
        <v>31.396074158800001</v>
      </c>
      <c r="J183" s="42">
        <v>0</v>
      </c>
      <c r="K183" s="37">
        <v>27.401</v>
      </c>
      <c r="L183" s="37">
        <v>4.3639999999999999</v>
      </c>
      <c r="M183" s="37">
        <v>31.765000000000001</v>
      </c>
    </row>
    <row r="184" spans="1:13" s="151" customFormat="1" ht="24.9" x14ac:dyDescent="0.3">
      <c r="A184" s="209"/>
      <c r="B184" s="27" t="s">
        <v>481</v>
      </c>
      <c r="C184" s="27" t="s">
        <v>482</v>
      </c>
      <c r="D184" s="27" t="s">
        <v>150</v>
      </c>
      <c r="E184" s="150"/>
      <c r="F184" s="37">
        <v>56.425350000000002</v>
      </c>
      <c r="G184" s="37">
        <v>1264.2156040866212</v>
      </c>
      <c r="H184" s="37">
        <v>1167.9286414545704</v>
      </c>
      <c r="I184" s="42">
        <v>2488.5695955411916</v>
      </c>
      <c r="J184" s="42">
        <v>56.425350000000002</v>
      </c>
      <c r="K184" s="37">
        <v>1210.183</v>
      </c>
      <c r="L184" s="37">
        <v>1198.768</v>
      </c>
      <c r="M184" s="37">
        <v>2465.37635</v>
      </c>
    </row>
    <row r="185" spans="1:13" s="151" customFormat="1" x14ac:dyDescent="0.3">
      <c r="A185" s="209"/>
      <c r="B185" s="27" t="s">
        <v>483</v>
      </c>
      <c r="C185" s="27" t="s">
        <v>484</v>
      </c>
      <c r="D185" s="27" t="s">
        <v>150</v>
      </c>
      <c r="E185" s="150"/>
      <c r="F185" s="37">
        <v>136.23539259117388</v>
      </c>
      <c r="G185" s="37">
        <v>13558.860451899378</v>
      </c>
      <c r="H185" s="37">
        <v>5619.9062278538331</v>
      </c>
      <c r="I185" s="42">
        <v>19315.002072344385</v>
      </c>
      <c r="J185" s="42">
        <v>136.23539259117388</v>
      </c>
      <c r="K185" s="37">
        <v>11578.615</v>
      </c>
      <c r="L185" s="37">
        <v>5483.973</v>
      </c>
      <c r="M185" s="37">
        <v>17198.823392591174</v>
      </c>
    </row>
    <row r="186" spans="1:13" s="151" customFormat="1" ht="24.9" x14ac:dyDescent="0.3">
      <c r="A186" s="209"/>
      <c r="B186" s="27" t="s">
        <v>485</v>
      </c>
      <c r="C186" s="27" t="s">
        <v>486</v>
      </c>
      <c r="D186" s="27" t="s">
        <v>150</v>
      </c>
      <c r="E186" s="150" t="s">
        <v>513</v>
      </c>
      <c r="F186" s="37">
        <v>0</v>
      </c>
      <c r="G186" s="37">
        <v>21.317298868800002</v>
      </c>
      <c r="H186" s="37">
        <v>14.365643006371254</v>
      </c>
      <c r="I186" s="42">
        <v>35.682941875171252</v>
      </c>
      <c r="J186" s="42">
        <v>0</v>
      </c>
      <c r="K186" s="37">
        <v>1.8240000000000001</v>
      </c>
      <c r="L186" s="37">
        <v>12.89</v>
      </c>
      <c r="M186" s="37">
        <v>14.714</v>
      </c>
    </row>
    <row r="187" spans="1:13" s="151" customFormat="1" ht="99.45" x14ac:dyDescent="0.3">
      <c r="A187" s="209"/>
      <c r="B187" s="27" t="s">
        <v>487</v>
      </c>
      <c r="C187" s="27" t="s">
        <v>470</v>
      </c>
      <c r="D187" s="27" t="s">
        <v>150</v>
      </c>
      <c r="E187" s="150" t="s">
        <v>599</v>
      </c>
      <c r="F187" s="37">
        <v>0.71597977290000003</v>
      </c>
      <c r="G187" s="37">
        <v>510.36316070400017</v>
      </c>
      <c r="H187" s="37">
        <v>956.60348963510194</v>
      </c>
      <c r="I187" s="42">
        <v>1467.6826301120022</v>
      </c>
      <c r="J187" s="42">
        <v>0.71597977290000003</v>
      </c>
      <c r="K187" s="37">
        <v>215.23599999999999</v>
      </c>
      <c r="L187" s="37">
        <v>942.34699999999998</v>
      </c>
      <c r="M187" s="37">
        <v>1158.2989797728999</v>
      </c>
    </row>
    <row r="188" spans="1:13" s="151" customFormat="1" ht="37.299999999999997" x14ac:dyDescent="0.3">
      <c r="A188" s="209"/>
      <c r="B188" s="27" t="s">
        <v>488</v>
      </c>
      <c r="C188" s="27" t="s">
        <v>488</v>
      </c>
      <c r="D188" s="27" t="s">
        <v>153</v>
      </c>
      <c r="E188" s="150" t="s">
        <v>600</v>
      </c>
      <c r="F188" s="37">
        <v>0</v>
      </c>
      <c r="G188" s="37">
        <v>33.608331359999994</v>
      </c>
      <c r="H188" s="37">
        <v>82.613045840065411</v>
      </c>
      <c r="I188" s="42">
        <v>116.2213772000654</v>
      </c>
      <c r="J188" s="42">
        <v>0</v>
      </c>
      <c r="K188" s="37">
        <v>32.692999999999998</v>
      </c>
      <c r="L188" s="37">
        <v>83.968000000000004</v>
      </c>
      <c r="M188" s="37">
        <v>116.661</v>
      </c>
    </row>
    <row r="189" spans="1:13" s="151" customFormat="1" ht="49.75" x14ac:dyDescent="0.3">
      <c r="A189" s="209"/>
      <c r="B189" s="27" t="s">
        <v>489</v>
      </c>
      <c r="C189" s="27" t="s">
        <v>490</v>
      </c>
      <c r="D189" s="27" t="s">
        <v>150</v>
      </c>
      <c r="E189" s="150" t="s">
        <v>601</v>
      </c>
      <c r="F189" s="37">
        <v>0</v>
      </c>
      <c r="G189" s="37">
        <v>11.513051568000003</v>
      </c>
      <c r="H189" s="37">
        <v>12.629717742591948</v>
      </c>
      <c r="I189" s="42">
        <v>24.142769310591952</v>
      </c>
      <c r="J189" s="42">
        <v>0</v>
      </c>
      <c r="K189" s="37">
        <v>11.2</v>
      </c>
      <c r="L189" s="37">
        <v>13.093999999999999</v>
      </c>
      <c r="M189" s="37">
        <v>24.293999999999997</v>
      </c>
    </row>
    <row r="190" spans="1:13" s="151" customFormat="1" ht="49.75" x14ac:dyDescent="0.3">
      <c r="A190" s="209"/>
      <c r="B190" s="27" t="s">
        <v>491</v>
      </c>
      <c r="C190" s="27" t="s">
        <v>492</v>
      </c>
      <c r="D190" s="27" t="s">
        <v>150</v>
      </c>
      <c r="E190" s="150" t="s">
        <v>602</v>
      </c>
      <c r="F190" s="37">
        <v>0</v>
      </c>
      <c r="G190" s="37">
        <v>0</v>
      </c>
      <c r="H190" s="37">
        <v>0.47658713261073826</v>
      </c>
      <c r="I190" s="42">
        <v>0.47658713261073826</v>
      </c>
      <c r="J190" s="42">
        <v>0</v>
      </c>
      <c r="K190" s="37">
        <v>0</v>
      </c>
      <c r="L190" s="37">
        <v>0.47699999999999998</v>
      </c>
      <c r="M190" s="37">
        <v>0.47699999999999998</v>
      </c>
    </row>
    <row r="191" spans="1:13" s="151" customFormat="1" ht="62.15" x14ac:dyDescent="0.3">
      <c r="A191" s="209"/>
      <c r="B191" s="27" t="s">
        <v>493</v>
      </c>
      <c r="C191" s="27" t="s">
        <v>494</v>
      </c>
      <c r="D191" s="27" t="s">
        <v>150</v>
      </c>
      <c r="E191" s="150" t="s">
        <v>603</v>
      </c>
      <c r="F191" s="37">
        <v>1599.2752893000002</v>
      </c>
      <c r="G191" s="37">
        <v>11.971452240000001</v>
      </c>
      <c r="H191" s="37">
        <v>139.72979021426411</v>
      </c>
      <c r="I191" s="42">
        <v>1750.9765317542642</v>
      </c>
      <c r="J191" s="42">
        <v>1599.2752893000002</v>
      </c>
      <c r="K191" s="37">
        <v>9.952</v>
      </c>
      <c r="L191" s="37">
        <v>139.97900000000001</v>
      </c>
      <c r="M191" s="37">
        <v>1749.2062893000002</v>
      </c>
    </row>
    <row r="192" spans="1:13" s="151" customFormat="1" ht="62.15" x14ac:dyDescent="0.3">
      <c r="A192" s="209"/>
      <c r="B192" s="27" t="s">
        <v>495</v>
      </c>
      <c r="C192" s="27" t="s">
        <v>496</v>
      </c>
      <c r="D192" s="27" t="s">
        <v>150</v>
      </c>
      <c r="E192" s="150" t="s">
        <v>604</v>
      </c>
      <c r="F192" s="37">
        <v>2763.1782463000004</v>
      </c>
      <c r="G192" s="37">
        <v>20.683903680000004</v>
      </c>
      <c r="H192" s="37">
        <v>287.90018443258771</v>
      </c>
      <c r="I192" s="42">
        <v>3071.7623344125882</v>
      </c>
      <c r="J192" s="42">
        <v>2763.1782463000004</v>
      </c>
      <c r="K192" s="37">
        <v>17.193999999999999</v>
      </c>
      <c r="L192" s="37">
        <v>288.33100000000002</v>
      </c>
      <c r="M192" s="37">
        <v>3068.7032463000005</v>
      </c>
    </row>
    <row r="193" spans="1:13" s="151" customFormat="1" x14ac:dyDescent="0.3">
      <c r="A193" s="209"/>
      <c r="B193" s="27" t="s">
        <v>497</v>
      </c>
      <c r="C193" s="27" t="s">
        <v>498</v>
      </c>
      <c r="D193" s="27" t="s">
        <v>150</v>
      </c>
      <c r="E193" s="150"/>
      <c r="F193" s="37">
        <v>0</v>
      </c>
      <c r="G193" s="37">
        <v>106.92176430240001</v>
      </c>
      <c r="H193" s="37">
        <v>162.49950964885559</v>
      </c>
      <c r="I193" s="42">
        <v>269.42127395125561</v>
      </c>
      <c r="J193" s="42">
        <v>0</v>
      </c>
      <c r="K193" s="37">
        <v>56.432000000000002</v>
      </c>
      <c r="L193" s="37">
        <v>160.80699999999999</v>
      </c>
      <c r="M193" s="37">
        <v>217.23899999999998</v>
      </c>
    </row>
    <row r="194" spans="1:13" s="151" customFormat="1" x14ac:dyDescent="0.3">
      <c r="A194" s="209"/>
      <c r="B194" s="27" t="s">
        <v>499</v>
      </c>
      <c r="C194" s="27" t="s">
        <v>500</v>
      </c>
      <c r="D194" s="27" t="s">
        <v>153</v>
      </c>
      <c r="E194" s="150"/>
      <c r="F194" s="37">
        <v>1262.9656766845601</v>
      </c>
      <c r="G194" s="37">
        <v>18427.153141583989</v>
      </c>
      <c r="H194" s="37">
        <v>2246.6791261286403</v>
      </c>
      <c r="I194" s="42">
        <v>21936.797944397193</v>
      </c>
      <c r="J194" s="42">
        <v>1262.9656766845601</v>
      </c>
      <c r="K194" s="37">
        <v>12147.203</v>
      </c>
      <c r="L194" s="37">
        <v>2252.1469999999999</v>
      </c>
      <c r="M194" s="37">
        <v>15662.31567668456</v>
      </c>
    </row>
    <row r="195" spans="1:13" s="151" customFormat="1" x14ac:dyDescent="0.3">
      <c r="A195" s="210"/>
      <c r="B195" s="27" t="s">
        <v>501</v>
      </c>
      <c r="C195" s="27" t="s">
        <v>502</v>
      </c>
      <c r="D195" s="27" t="s">
        <v>150</v>
      </c>
      <c r="E195" s="150"/>
      <c r="F195" s="37">
        <v>351.52403373382003</v>
      </c>
      <c r="G195" s="37">
        <v>1816.0290753120007</v>
      </c>
      <c r="H195" s="37">
        <v>275.08899824487884</v>
      </c>
      <c r="I195" s="42">
        <v>2442.6421072906996</v>
      </c>
      <c r="J195" s="42">
        <v>351.52403373382003</v>
      </c>
      <c r="K195" s="37">
        <v>155.40100000000001</v>
      </c>
      <c r="L195" s="37">
        <v>149.37799999999999</v>
      </c>
      <c r="M195" s="37">
        <v>656.30303373382003</v>
      </c>
    </row>
    <row r="196" spans="1:13" s="151" customFormat="1" x14ac:dyDescent="0.3">
      <c r="A196" s="211" t="s">
        <v>503</v>
      </c>
      <c r="B196" s="34" t="s">
        <v>504</v>
      </c>
      <c r="C196" s="34" t="s">
        <v>505</v>
      </c>
      <c r="D196" s="34" t="s">
        <v>153</v>
      </c>
      <c r="E196" s="148"/>
      <c r="F196" s="36">
        <v>643.62812719013255</v>
      </c>
      <c r="G196" s="36">
        <v>5788.7434944000006</v>
      </c>
      <c r="H196" s="36">
        <v>882.01642687992285</v>
      </c>
      <c r="I196" s="41">
        <v>7314.3880484700558</v>
      </c>
      <c r="J196" s="41">
        <v>643.62812719013255</v>
      </c>
      <c r="K196" s="36">
        <v>495.35300000000001</v>
      </c>
      <c r="L196" s="36">
        <v>481.303</v>
      </c>
      <c r="M196" s="36">
        <v>1620.2841271901325</v>
      </c>
    </row>
    <row r="197" spans="1:13" s="151" customFormat="1" x14ac:dyDescent="0.3">
      <c r="A197" s="212"/>
      <c r="B197" s="34" t="s">
        <v>506</v>
      </c>
      <c r="C197" s="34" t="s">
        <v>507</v>
      </c>
      <c r="D197" s="34" t="s">
        <v>150</v>
      </c>
      <c r="E197" s="148"/>
      <c r="F197" s="36">
        <v>88.700183326572017</v>
      </c>
      <c r="G197" s="36">
        <v>1871.7260846471577</v>
      </c>
      <c r="H197" s="36">
        <v>1938.4975951558799</v>
      </c>
      <c r="I197" s="41">
        <v>3898.9238631296093</v>
      </c>
      <c r="J197" s="41">
        <v>88.700183326572017</v>
      </c>
      <c r="K197" s="36">
        <v>1436.2139999999999</v>
      </c>
      <c r="L197" s="36">
        <v>1889.6690000000001</v>
      </c>
      <c r="M197" s="36">
        <v>3414.583183326572</v>
      </c>
    </row>
  </sheetData>
  <autoFilter ref="A3:M197" xr:uid="{8BFE85A1-18F6-41D8-B824-4A0228771666}"/>
  <mergeCells count="19">
    <mergeCell ref="A148:A151"/>
    <mergeCell ref="A152:A171"/>
    <mergeCell ref="A172:A178"/>
    <mergeCell ref="A196:A197"/>
    <mergeCell ref="A179:A195"/>
    <mergeCell ref="A4:A12"/>
    <mergeCell ref="A13:A29"/>
    <mergeCell ref="A30:A41"/>
    <mergeCell ref="A2:E2"/>
    <mergeCell ref="A1:E1"/>
    <mergeCell ref="A88:A107"/>
    <mergeCell ref="A108:A110"/>
    <mergeCell ref="A111:A117"/>
    <mergeCell ref="A118:A147"/>
    <mergeCell ref="A42:A54"/>
    <mergeCell ref="A55:A60"/>
    <mergeCell ref="A61:A69"/>
    <mergeCell ref="A70:A81"/>
    <mergeCell ref="A82:A87"/>
  </mergeCells>
  <pageMargins left="0.7" right="0.7" top="0.75" bottom="0.75" header="0.3" footer="0.3"/>
  <pageSetup paperSize="9" orientation="landscape" r:id="rId1"/>
  <headerFooter>
    <oddHeader>&amp;A</oddHead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503E-530E-4999-888A-BDFEC8055BFF}">
  <dimension ref="A1:I20"/>
  <sheetViews>
    <sheetView view="pageLayout" zoomScaleNormal="100" workbookViewId="0">
      <selection activeCell="A14" sqref="A14"/>
    </sheetView>
  </sheetViews>
  <sheetFormatPr defaultColWidth="9.15234375" defaultRowHeight="14.6" x14ac:dyDescent="0.4"/>
  <cols>
    <col min="1" max="1" width="46.23046875" style="229" bestFit="1" customWidth="1"/>
    <col min="2" max="2" width="17.69140625" style="69" customWidth="1"/>
    <col min="3" max="4" width="17.69140625" style="2" customWidth="1"/>
    <col min="5" max="5" width="17.69140625" style="70" customWidth="1"/>
    <col min="6" max="6" width="17.69140625" style="69" customWidth="1"/>
    <col min="7" max="8" width="17.69140625" style="2" customWidth="1"/>
    <col min="9" max="9" width="17.69140625" style="70" customWidth="1"/>
    <col min="10" max="16384" width="9.15234375" style="2"/>
  </cols>
  <sheetData>
    <row r="1" spans="1:9" s="230" customFormat="1" ht="23.5" customHeight="1" x14ac:dyDescent="0.55000000000000004">
      <c r="A1" s="231" t="s">
        <v>605</v>
      </c>
      <c r="B1" s="231"/>
      <c r="C1" s="231"/>
      <c r="D1" s="231"/>
    </row>
    <row r="2" spans="1:9" s="232" customFormat="1" ht="99.45" customHeight="1" x14ac:dyDescent="0.4">
      <c r="A2" s="218" t="s">
        <v>716</v>
      </c>
      <c r="B2" s="218"/>
      <c r="C2" s="218"/>
      <c r="D2" s="218"/>
      <c r="E2" s="223"/>
      <c r="F2" s="223"/>
      <c r="G2" s="223"/>
      <c r="H2" s="223"/>
      <c r="I2" s="223"/>
    </row>
    <row r="3" spans="1:9" s="1" customFormat="1" ht="52.3" x14ac:dyDescent="0.4">
      <c r="A3" s="33" t="s">
        <v>142</v>
      </c>
      <c r="B3" s="33" t="s">
        <v>718</v>
      </c>
      <c r="C3" s="33" t="s">
        <v>704</v>
      </c>
      <c r="D3" s="33" t="s">
        <v>705</v>
      </c>
      <c r="E3" s="33" t="s">
        <v>509</v>
      </c>
      <c r="F3" s="33" t="s">
        <v>719</v>
      </c>
      <c r="G3" s="33" t="s">
        <v>706</v>
      </c>
      <c r="H3" s="33" t="s">
        <v>707</v>
      </c>
      <c r="I3" s="33" t="s">
        <v>510</v>
      </c>
    </row>
    <row r="4" spans="1:9" s="1" customFormat="1" x14ac:dyDescent="0.4">
      <c r="A4" s="227" t="s">
        <v>147</v>
      </c>
      <c r="B4" s="44">
        <v>2925.2145385703598</v>
      </c>
      <c r="C4" s="44">
        <v>6611.0307116156591</v>
      </c>
      <c r="D4" s="44">
        <v>7223.9673868579303</v>
      </c>
      <c r="E4" s="44">
        <v>16760.212637043951</v>
      </c>
      <c r="F4" s="44">
        <v>2925.2145385703598</v>
      </c>
      <c r="G4" s="44">
        <v>4684.41570264241</v>
      </c>
      <c r="H4" s="44">
        <v>7140.2629999999999</v>
      </c>
      <c r="I4" s="44">
        <v>14749.893241212769</v>
      </c>
    </row>
    <row r="5" spans="1:9" s="1" customFormat="1" x14ac:dyDescent="0.4">
      <c r="A5" s="228" t="s">
        <v>167</v>
      </c>
      <c r="B5" s="45">
        <v>6850.1264061846023</v>
      </c>
      <c r="C5" s="45">
        <v>25723.716921846579</v>
      </c>
      <c r="D5" s="45">
        <v>18462.291626410257</v>
      </c>
      <c r="E5" s="45">
        <v>51036.134954441441</v>
      </c>
      <c r="F5" s="45">
        <v>6850.1264061846023</v>
      </c>
      <c r="G5" s="45">
        <v>12530.118</v>
      </c>
      <c r="H5" s="45">
        <v>17516.496999999996</v>
      </c>
      <c r="I5" s="45">
        <v>36896.741406184599</v>
      </c>
    </row>
    <row r="6" spans="1:9" s="1" customFormat="1" x14ac:dyDescent="0.4">
      <c r="A6" s="227" t="s">
        <v>202</v>
      </c>
      <c r="B6" s="44">
        <v>202749.36318478765</v>
      </c>
      <c r="C6" s="44">
        <v>424678.52304943331</v>
      </c>
      <c r="D6" s="44">
        <v>83378.72391482447</v>
      </c>
      <c r="E6" s="44">
        <v>710806.61014904536</v>
      </c>
      <c r="F6" s="44">
        <v>202749.36318478765</v>
      </c>
      <c r="G6" s="44">
        <v>407391.34399999998</v>
      </c>
      <c r="H6" s="44">
        <v>98692.974000000002</v>
      </c>
      <c r="I6" s="44">
        <v>708833.68118478765</v>
      </c>
    </row>
    <row r="7" spans="1:9" s="1" customFormat="1" x14ac:dyDescent="0.4">
      <c r="A7" s="228" t="s">
        <v>225</v>
      </c>
      <c r="B7" s="45">
        <v>1085675.0725544349</v>
      </c>
      <c r="C7" s="45">
        <v>623737.34393914288</v>
      </c>
      <c r="D7" s="45">
        <v>525019.49537461798</v>
      </c>
      <c r="E7" s="45">
        <v>2234431.911868196</v>
      </c>
      <c r="F7" s="45">
        <v>1085675.0725544349</v>
      </c>
      <c r="G7" s="45">
        <v>543789.9360000001</v>
      </c>
      <c r="H7" s="45">
        <v>516693.40099999995</v>
      </c>
      <c r="I7" s="45">
        <v>2146158.4095544349</v>
      </c>
    </row>
    <row r="8" spans="1:9" s="1" customFormat="1" x14ac:dyDescent="0.4">
      <c r="A8" s="227" t="s">
        <v>246</v>
      </c>
      <c r="B8" s="44">
        <v>14063.129311032553</v>
      </c>
      <c r="C8" s="44">
        <v>73085.49449841601</v>
      </c>
      <c r="D8" s="44">
        <v>13501.63988091696</v>
      </c>
      <c r="E8" s="44">
        <v>100650.26369036552</v>
      </c>
      <c r="F8" s="44">
        <v>14063.129311032553</v>
      </c>
      <c r="G8" s="44">
        <v>7575.4260000000004</v>
      </c>
      <c r="H8" s="44">
        <v>8603.2609999999986</v>
      </c>
      <c r="I8" s="44">
        <v>30241.816311032551</v>
      </c>
    </row>
    <row r="9" spans="1:9" s="1" customFormat="1" x14ac:dyDescent="0.4">
      <c r="A9" s="228" t="s">
        <v>257</v>
      </c>
      <c r="B9" s="45">
        <v>46.554695906868012</v>
      </c>
      <c r="C9" s="45">
        <v>5277.7583220052738</v>
      </c>
      <c r="D9" s="45">
        <v>3718.7601939140282</v>
      </c>
      <c r="E9" s="45">
        <v>9043.0732118261694</v>
      </c>
      <c r="F9" s="45">
        <v>46.554695906868012</v>
      </c>
      <c r="G9" s="45">
        <v>2692.694</v>
      </c>
      <c r="H9" s="45">
        <v>3542.9929999999999</v>
      </c>
      <c r="I9" s="45">
        <v>6282.2416959068678</v>
      </c>
    </row>
    <row r="10" spans="1:9" s="68" customFormat="1" ht="12.9" x14ac:dyDescent="0.35">
      <c r="A10" s="227" t="s">
        <v>275</v>
      </c>
      <c r="B10" s="46">
        <v>2690.581587067049</v>
      </c>
      <c r="C10" s="46">
        <v>24550.285408904962</v>
      </c>
      <c r="D10" s="46">
        <v>13281.178880085617</v>
      </c>
      <c r="E10" s="46">
        <v>40522.045876057629</v>
      </c>
      <c r="F10" s="46">
        <v>2690.581587067049</v>
      </c>
      <c r="G10" s="46">
        <v>25496.684999999998</v>
      </c>
      <c r="H10" s="46">
        <v>13086.859000000002</v>
      </c>
      <c r="I10" s="46">
        <v>41274.12558706705</v>
      </c>
    </row>
    <row r="11" spans="1:9" s="1" customFormat="1" x14ac:dyDescent="0.4">
      <c r="A11" s="228" t="s">
        <v>293</v>
      </c>
      <c r="B11" s="45">
        <v>497.98296296494408</v>
      </c>
      <c r="C11" s="45">
        <v>8558.5191730661209</v>
      </c>
      <c r="D11" s="45">
        <v>5563.1630569277277</v>
      </c>
      <c r="E11" s="45">
        <v>14619.665192958793</v>
      </c>
      <c r="F11" s="45">
        <v>497.98296296494408</v>
      </c>
      <c r="G11" s="45">
        <v>7202.3730000000005</v>
      </c>
      <c r="H11" s="45">
        <v>5734.3559999999998</v>
      </c>
      <c r="I11" s="45">
        <v>13434.711962964944</v>
      </c>
    </row>
    <row r="12" spans="1:9" s="1" customFormat="1" x14ac:dyDescent="0.4">
      <c r="A12" s="227" t="s">
        <v>306</v>
      </c>
      <c r="B12" s="44">
        <v>2575.460370147855</v>
      </c>
      <c r="C12" s="44">
        <v>11455.098421250063</v>
      </c>
      <c r="D12" s="44">
        <v>10050.692050178097</v>
      </c>
      <c r="E12" s="44">
        <v>24081.250841576017</v>
      </c>
      <c r="F12" s="44">
        <v>2575.460370147855</v>
      </c>
      <c r="G12" s="44">
        <v>2440.6330000000003</v>
      </c>
      <c r="H12" s="44">
        <v>9386.9399999999987</v>
      </c>
      <c r="I12" s="44">
        <v>14403.033370147854</v>
      </c>
    </row>
    <row r="13" spans="1:9" s="1" customFormat="1" x14ac:dyDescent="0.4">
      <c r="A13" s="228" t="s">
        <v>346</v>
      </c>
      <c r="B13" s="45">
        <v>2135.0129063071868</v>
      </c>
      <c r="C13" s="45">
        <v>31995.138285030534</v>
      </c>
      <c r="D13" s="45">
        <v>13976.548515628325</v>
      </c>
      <c r="E13" s="45">
        <v>48106.699706966043</v>
      </c>
      <c r="F13" s="45">
        <v>2135.0129063071868</v>
      </c>
      <c r="G13" s="45">
        <v>0</v>
      </c>
      <c r="H13" s="45">
        <v>10990</v>
      </c>
      <c r="I13" s="45">
        <v>13125.012906307187</v>
      </c>
    </row>
    <row r="14" spans="1:9" s="1" customFormat="1" x14ac:dyDescent="0.4">
      <c r="A14" s="227" t="s">
        <v>352</v>
      </c>
      <c r="B14" s="44">
        <v>19438.400293267914</v>
      </c>
      <c r="C14" s="44">
        <v>117740.029824224</v>
      </c>
      <c r="D14" s="44">
        <v>28906.659137600927</v>
      </c>
      <c r="E14" s="44">
        <v>166085.08925509284</v>
      </c>
      <c r="F14" s="44">
        <v>19438.400293267914</v>
      </c>
      <c r="G14" s="44">
        <v>56754.916999999994</v>
      </c>
      <c r="H14" s="44">
        <v>25739.034</v>
      </c>
      <c r="I14" s="44">
        <v>101932.3512932679</v>
      </c>
    </row>
    <row r="15" spans="1:9" s="1" customFormat="1" ht="24.9" x14ac:dyDescent="0.4">
      <c r="A15" s="228" t="s">
        <v>366</v>
      </c>
      <c r="B15" s="45">
        <v>153038.32926182251</v>
      </c>
      <c r="C15" s="45">
        <v>463103.06784886896</v>
      </c>
      <c r="D15" s="45">
        <v>122777.3406867298</v>
      </c>
      <c r="E15" s="45">
        <v>738918.73779742129</v>
      </c>
      <c r="F15" s="45">
        <v>153038.32926182251</v>
      </c>
      <c r="G15" s="45">
        <v>374520.22100000008</v>
      </c>
      <c r="H15" s="45">
        <v>117462.336</v>
      </c>
      <c r="I15" s="45">
        <v>645020.88626182254</v>
      </c>
    </row>
    <row r="16" spans="1:9" s="1" customFormat="1" x14ac:dyDescent="0.4">
      <c r="A16" s="227" t="s">
        <v>413</v>
      </c>
      <c r="B16" s="44">
        <v>3350.0115954202997</v>
      </c>
      <c r="C16" s="44">
        <v>16203.943569600002</v>
      </c>
      <c r="D16" s="44">
        <v>2853.3838170589574</v>
      </c>
      <c r="E16" s="44">
        <v>22407.338982079262</v>
      </c>
      <c r="F16" s="44">
        <v>3350.0115954202997</v>
      </c>
      <c r="G16" s="44">
        <v>1386.6010000000001</v>
      </c>
      <c r="H16" s="44">
        <v>1731.7010000000002</v>
      </c>
      <c r="I16" s="44">
        <v>6468.3135954202999</v>
      </c>
    </row>
    <row r="17" spans="1:9" s="1" customFormat="1" x14ac:dyDescent="0.4">
      <c r="A17" s="228" t="s">
        <v>421</v>
      </c>
      <c r="B17" s="45">
        <v>3690.8392535654957</v>
      </c>
      <c r="C17" s="45">
        <v>9494.2411399345328</v>
      </c>
      <c r="D17" s="45">
        <v>9117.1525430897818</v>
      </c>
      <c r="E17" s="45">
        <v>22302.232936589811</v>
      </c>
      <c r="F17" s="45">
        <v>3690.8392535654957</v>
      </c>
      <c r="G17" s="45">
        <v>6584.8729999999996</v>
      </c>
      <c r="H17" s="45">
        <v>8852.5450000000001</v>
      </c>
      <c r="I17" s="45">
        <v>19128.257253565498</v>
      </c>
    </row>
    <row r="18" spans="1:9" s="1" customFormat="1" x14ac:dyDescent="0.4">
      <c r="A18" s="227" t="s">
        <v>456</v>
      </c>
      <c r="B18" s="44">
        <v>1337.0451770444688</v>
      </c>
      <c r="C18" s="44">
        <v>59185.656222896752</v>
      </c>
      <c r="D18" s="44">
        <v>15155.758980075867</v>
      </c>
      <c r="E18" s="44">
        <v>75678.460380017088</v>
      </c>
      <c r="F18" s="44">
        <v>1337.0451770444688</v>
      </c>
      <c r="G18" s="44">
        <v>34077.201000000001</v>
      </c>
      <c r="H18" s="44">
        <v>13189.668</v>
      </c>
      <c r="I18" s="44">
        <v>48603.914177044469</v>
      </c>
    </row>
    <row r="19" spans="1:9" s="1" customFormat="1" x14ac:dyDescent="0.4">
      <c r="A19" s="228" t="s">
        <v>470</v>
      </c>
      <c r="B19" s="45">
        <v>6188.5956108707542</v>
      </c>
      <c r="C19" s="45">
        <v>38035.013803091562</v>
      </c>
      <c r="D19" s="45">
        <v>14033.486446191371</v>
      </c>
      <c r="E19" s="45">
        <v>58257.095860153684</v>
      </c>
      <c r="F19" s="45">
        <v>6188.5956108707542</v>
      </c>
      <c r="G19" s="45">
        <v>27146.670000000002</v>
      </c>
      <c r="H19" s="45">
        <v>13775.761000000002</v>
      </c>
      <c r="I19" s="45">
        <v>47111.026610870758</v>
      </c>
    </row>
    <row r="20" spans="1:9" s="1" customFormat="1" x14ac:dyDescent="0.4">
      <c r="A20" s="227" t="s">
        <v>503</v>
      </c>
      <c r="B20" s="44">
        <v>732.32831051670451</v>
      </c>
      <c r="C20" s="44">
        <v>7660.4695790471578</v>
      </c>
      <c r="D20" s="44">
        <v>2820.5140220358026</v>
      </c>
      <c r="E20" s="44">
        <v>11213.311911599665</v>
      </c>
      <c r="F20" s="44">
        <v>732.32831051670451</v>
      </c>
      <c r="G20" s="44">
        <v>1931.567</v>
      </c>
      <c r="H20" s="44">
        <v>2370.9720000000002</v>
      </c>
      <c r="I20" s="44">
        <v>5034.8673105167054</v>
      </c>
    </row>
  </sheetData>
  <mergeCells count="2">
    <mergeCell ref="A1:D1"/>
    <mergeCell ref="A2:D2"/>
  </mergeCells>
  <pageMargins left="0.7" right="0.7" top="0.75" bottom="0.75" header="0.3" footer="0.3"/>
  <pageSetup paperSize="9" orientation="landscape" r:id="rId1"/>
  <headerFooter>
    <oddHeader>&amp;A</oddHead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08A3-3E4B-43CB-A3B6-D13CCF147BD9}">
  <dimension ref="A1:F34"/>
  <sheetViews>
    <sheetView view="pageLayout" zoomScaleNormal="100" workbookViewId="0">
      <selection activeCell="A14" sqref="A14"/>
    </sheetView>
  </sheetViews>
  <sheetFormatPr defaultColWidth="8.69140625" defaultRowHeight="14.6" x14ac:dyDescent="0.4"/>
  <cols>
    <col min="1" max="1" width="44.07421875" style="4" customWidth="1"/>
    <col min="2" max="3" width="17.15234375" style="4" bestFit="1" customWidth="1"/>
    <col min="4" max="4" width="14.61328125" style="4" bestFit="1" customWidth="1"/>
    <col min="5" max="5" width="19.69140625" style="4" bestFit="1" customWidth="1"/>
    <col min="6" max="6" width="16.23046875" style="4" bestFit="1" customWidth="1"/>
    <col min="7" max="16384" width="8.69140625" style="64"/>
  </cols>
  <sheetData>
    <row r="1" spans="1:6" ht="25.3" x14ac:dyDescent="0.4">
      <c r="A1" s="236" t="s">
        <v>606</v>
      </c>
      <c r="B1" s="236"/>
      <c r="C1" s="236"/>
      <c r="D1" s="236"/>
      <c r="E1" s="236"/>
      <c r="F1" s="236"/>
    </row>
    <row r="2" spans="1:6" s="86" customFormat="1" ht="19.75" customHeight="1" x14ac:dyDescent="0.4">
      <c r="A2" s="237" t="s">
        <v>16</v>
      </c>
      <c r="B2" s="237"/>
      <c r="C2" s="237"/>
      <c r="D2" s="237"/>
      <c r="E2" s="237"/>
      <c r="F2" s="237"/>
    </row>
    <row r="3" spans="1:6" ht="39.9" x14ac:dyDescent="0.4">
      <c r="A3" s="3" t="s">
        <v>607</v>
      </c>
      <c r="B3" s="8" t="s">
        <v>608</v>
      </c>
      <c r="C3" s="8" t="s">
        <v>609</v>
      </c>
      <c r="D3" s="8" t="s">
        <v>610</v>
      </c>
      <c r="E3" s="8" t="s">
        <v>611</v>
      </c>
      <c r="F3" s="8" t="s">
        <v>612</v>
      </c>
    </row>
    <row r="4" spans="1:6" x14ac:dyDescent="0.4">
      <c r="A4" s="9" t="s">
        <v>613</v>
      </c>
      <c r="B4" s="146">
        <f>B5</f>
        <v>0</v>
      </c>
      <c r="C4" s="146">
        <f>C5</f>
        <v>1947343</v>
      </c>
      <c r="D4" s="146">
        <f>D5</f>
        <v>0</v>
      </c>
      <c r="E4" s="146">
        <f>E5</f>
        <v>202213</v>
      </c>
      <c r="F4" s="146">
        <f>F5</f>
        <v>2149556</v>
      </c>
    </row>
    <row r="5" spans="1:6" x14ac:dyDescent="0.4">
      <c r="A5" s="7" t="s">
        <v>614</v>
      </c>
      <c r="B5" s="7">
        <v>0</v>
      </c>
      <c r="C5" s="7">
        <f>C7</f>
        <v>1947343</v>
      </c>
      <c r="D5" s="7">
        <v>0</v>
      </c>
      <c r="E5" s="7">
        <f>E7</f>
        <v>202213</v>
      </c>
      <c r="F5" s="7">
        <f>F7</f>
        <v>2149556</v>
      </c>
    </row>
    <row r="6" spans="1:6" x14ac:dyDescent="0.4">
      <c r="A6" s="76" t="s">
        <v>615</v>
      </c>
      <c r="B6" s="5">
        <v>0</v>
      </c>
      <c r="C6" s="5">
        <f>C7</f>
        <v>1947343</v>
      </c>
      <c r="D6" s="5">
        <v>0</v>
      </c>
      <c r="E6" s="5">
        <f>E7</f>
        <v>202213</v>
      </c>
      <c r="F6" s="5">
        <f>F7</f>
        <v>2149556</v>
      </c>
    </row>
    <row r="7" spans="1:6" x14ac:dyDescent="0.4">
      <c r="A7" s="77" t="s">
        <v>616</v>
      </c>
      <c r="B7" s="6"/>
      <c r="C7" s="6">
        <v>1947343</v>
      </c>
      <c r="D7" s="6"/>
      <c r="E7" s="6">
        <v>202213</v>
      </c>
      <c r="F7" s="6">
        <v>2149556</v>
      </c>
    </row>
    <row r="8" spans="1:6" x14ac:dyDescent="0.4">
      <c r="A8" s="7" t="s">
        <v>617</v>
      </c>
      <c r="B8" s="7"/>
      <c r="C8" s="7"/>
      <c r="D8" s="7"/>
      <c r="E8" s="7"/>
      <c r="F8" s="7"/>
    </row>
    <row r="9" spans="1:6" x14ac:dyDescent="0.4">
      <c r="A9" s="7" t="s">
        <v>618</v>
      </c>
      <c r="B9" s="7">
        <f>B10+B12+B17+B19</f>
        <v>213648</v>
      </c>
      <c r="C9" s="7">
        <f>C10+C12+C17+C19</f>
        <v>0</v>
      </c>
      <c r="D9" s="7">
        <f>D10+D12+D17+D19</f>
        <v>127372</v>
      </c>
      <c r="E9" s="7">
        <f>E10+E12+E17+E19</f>
        <v>78384</v>
      </c>
      <c r="F9" s="7">
        <f>F10+F12+F17+F19</f>
        <v>419404</v>
      </c>
    </row>
    <row r="10" spans="1:6" x14ac:dyDescent="0.4">
      <c r="A10" s="76" t="s">
        <v>619</v>
      </c>
      <c r="B10" s="5">
        <f>B11</f>
        <v>4369</v>
      </c>
      <c r="C10" s="5">
        <v>0</v>
      </c>
      <c r="D10" s="5">
        <f>D11</f>
        <v>122318</v>
      </c>
      <c r="E10" s="5">
        <f>E11</f>
        <v>26604</v>
      </c>
      <c r="F10" s="5">
        <f>F11</f>
        <v>153291</v>
      </c>
    </row>
    <row r="11" spans="1:6" x14ac:dyDescent="0.4">
      <c r="A11" s="77" t="s">
        <v>620</v>
      </c>
      <c r="B11" s="6">
        <v>4369</v>
      </c>
      <c r="C11" s="6"/>
      <c r="D11" s="6">
        <v>122318</v>
      </c>
      <c r="E11" s="6">
        <v>26604</v>
      </c>
      <c r="F11" s="6">
        <v>153291</v>
      </c>
    </row>
    <row r="12" spans="1:6" x14ac:dyDescent="0.4">
      <c r="A12" s="76" t="s">
        <v>621</v>
      </c>
      <c r="B12" s="5">
        <f>SUM(B13:B16)</f>
        <v>177102</v>
      </c>
      <c r="C12" s="5">
        <v>0</v>
      </c>
      <c r="D12" s="5">
        <f>SUM(D13:D16)</f>
        <v>4086</v>
      </c>
      <c r="E12" s="5">
        <f>SUM(E13:E16)</f>
        <v>43633</v>
      </c>
      <c r="F12" s="5">
        <f>SUM(F13:F16)</f>
        <v>224821</v>
      </c>
    </row>
    <row r="13" spans="1:6" x14ac:dyDescent="0.4">
      <c r="A13" s="77" t="s">
        <v>93</v>
      </c>
      <c r="B13" s="6">
        <v>57447</v>
      </c>
      <c r="C13" s="6"/>
      <c r="D13" s="6">
        <v>4086</v>
      </c>
      <c r="E13" s="6">
        <v>14229</v>
      </c>
      <c r="F13" s="6">
        <v>75762</v>
      </c>
    </row>
    <row r="14" spans="1:6" x14ac:dyDescent="0.4">
      <c r="A14" s="77" t="s">
        <v>97</v>
      </c>
      <c r="B14" s="6">
        <v>343</v>
      </c>
      <c r="C14" s="6"/>
      <c r="D14" s="6"/>
      <c r="E14" s="6">
        <v>84</v>
      </c>
      <c r="F14" s="6">
        <v>427</v>
      </c>
    </row>
    <row r="15" spans="1:6" x14ac:dyDescent="0.4">
      <c r="A15" s="77" t="s">
        <v>98</v>
      </c>
      <c r="B15" s="6">
        <v>119297</v>
      </c>
      <c r="C15" s="6"/>
      <c r="D15" s="6"/>
      <c r="E15" s="6">
        <v>29316</v>
      </c>
      <c r="F15" s="6">
        <v>148613</v>
      </c>
    </row>
    <row r="16" spans="1:6" x14ac:dyDescent="0.4">
      <c r="A16" s="77" t="s">
        <v>100</v>
      </c>
      <c r="B16" s="6">
        <v>15</v>
      </c>
      <c r="C16" s="6"/>
      <c r="D16" s="6"/>
      <c r="E16" s="6">
        <v>4</v>
      </c>
      <c r="F16" s="6">
        <v>19</v>
      </c>
    </row>
    <row r="17" spans="1:6" x14ac:dyDescent="0.4">
      <c r="A17" s="76" t="s">
        <v>622</v>
      </c>
      <c r="B17" s="5">
        <f>B18</f>
        <v>31726</v>
      </c>
      <c r="C17" s="5">
        <v>0</v>
      </c>
      <c r="D17" s="5">
        <f>D18</f>
        <v>952</v>
      </c>
      <c r="E17" s="5">
        <f>E18</f>
        <v>8026</v>
      </c>
      <c r="F17" s="5">
        <f>F18</f>
        <v>40704</v>
      </c>
    </row>
    <row r="18" spans="1:6" x14ac:dyDescent="0.4">
      <c r="A18" s="77" t="s">
        <v>102</v>
      </c>
      <c r="B18" s="6">
        <v>31726</v>
      </c>
      <c r="C18" s="6"/>
      <c r="D18" s="6">
        <v>952</v>
      </c>
      <c r="E18" s="6">
        <v>8026</v>
      </c>
      <c r="F18" s="6">
        <v>40704</v>
      </c>
    </row>
    <row r="19" spans="1:6" x14ac:dyDescent="0.4">
      <c r="A19" s="76" t="s">
        <v>623</v>
      </c>
      <c r="B19" s="5">
        <f>B20</f>
        <v>451</v>
      </c>
      <c r="C19" s="5">
        <v>0</v>
      </c>
      <c r="D19" s="5">
        <f>D20</f>
        <v>16</v>
      </c>
      <c r="E19" s="5">
        <f>E20</f>
        <v>121</v>
      </c>
      <c r="F19" s="5">
        <f>F20</f>
        <v>588</v>
      </c>
    </row>
    <row r="20" spans="1:6" x14ac:dyDescent="0.4">
      <c r="A20" s="77" t="s">
        <v>105</v>
      </c>
      <c r="B20" s="6">
        <v>451</v>
      </c>
      <c r="C20" s="6"/>
      <c r="D20" s="6">
        <v>16</v>
      </c>
      <c r="E20" s="6">
        <v>121</v>
      </c>
      <c r="F20" s="6">
        <v>588</v>
      </c>
    </row>
    <row r="21" spans="1:6" x14ac:dyDescent="0.4">
      <c r="A21" s="7" t="s">
        <v>624</v>
      </c>
      <c r="B21" s="7">
        <f t="shared" ref="B21:F22" si="0">B22</f>
        <v>318134</v>
      </c>
      <c r="C21" s="7">
        <f t="shared" si="0"/>
        <v>0</v>
      </c>
      <c r="D21" s="7">
        <f t="shared" si="0"/>
        <v>52287</v>
      </c>
      <c r="E21" s="7">
        <f t="shared" si="0"/>
        <v>61574</v>
      </c>
      <c r="F21" s="7">
        <f t="shared" si="0"/>
        <v>431995</v>
      </c>
    </row>
    <row r="22" spans="1:6" x14ac:dyDescent="0.4">
      <c r="A22" s="76" t="s">
        <v>625</v>
      </c>
      <c r="B22" s="5">
        <f t="shared" si="0"/>
        <v>318134</v>
      </c>
      <c r="C22" s="5">
        <f t="shared" si="0"/>
        <v>0</v>
      </c>
      <c r="D22" s="5">
        <f t="shared" si="0"/>
        <v>52287</v>
      </c>
      <c r="E22" s="5">
        <f t="shared" si="0"/>
        <v>61574</v>
      </c>
      <c r="F22" s="5">
        <f t="shared" si="0"/>
        <v>431995</v>
      </c>
    </row>
    <row r="23" spans="1:6" x14ac:dyDescent="0.4">
      <c r="A23" s="77" t="s">
        <v>626</v>
      </c>
      <c r="B23" s="6">
        <v>318134</v>
      </c>
      <c r="C23" s="6"/>
      <c r="D23" s="6">
        <v>52287</v>
      </c>
      <c r="E23" s="6">
        <v>61574</v>
      </c>
      <c r="F23" s="6">
        <v>431995</v>
      </c>
    </row>
    <row r="24" spans="1:6" x14ac:dyDescent="0.4">
      <c r="A24" s="76" t="s">
        <v>627</v>
      </c>
      <c r="B24" s="5">
        <v>0</v>
      </c>
      <c r="C24" s="5">
        <v>0</v>
      </c>
      <c r="D24" s="5">
        <v>0</v>
      </c>
      <c r="E24" s="5">
        <v>0</v>
      </c>
      <c r="F24" s="5">
        <v>0</v>
      </c>
    </row>
    <row r="25" spans="1:6" x14ac:dyDescent="0.4">
      <c r="A25" s="7" t="s">
        <v>628</v>
      </c>
      <c r="B25" s="7">
        <f>B26</f>
        <v>971783</v>
      </c>
      <c r="C25" s="7">
        <f>C26</f>
        <v>0</v>
      </c>
      <c r="D25" s="7">
        <f>D26</f>
        <v>0</v>
      </c>
      <c r="E25" s="7">
        <f>E26</f>
        <v>246103</v>
      </c>
      <c r="F25" s="7">
        <f>F26</f>
        <v>1217886</v>
      </c>
    </row>
    <row r="26" spans="1:6" x14ac:dyDescent="0.4">
      <c r="A26" s="76" t="s">
        <v>703</v>
      </c>
      <c r="B26" s="5">
        <v>971783</v>
      </c>
      <c r="C26" s="5"/>
      <c r="D26" s="5"/>
      <c r="E26" s="5">
        <v>246103</v>
      </c>
      <c r="F26" s="5">
        <v>1217886</v>
      </c>
    </row>
    <row r="27" spans="1:6" x14ac:dyDescent="0.4">
      <c r="A27" s="7" t="s">
        <v>629</v>
      </c>
      <c r="B27" s="7">
        <f t="shared" ref="B27:F28" si="1">B28</f>
        <v>4419</v>
      </c>
      <c r="C27" s="7">
        <f t="shared" si="1"/>
        <v>0</v>
      </c>
      <c r="D27" s="7">
        <f t="shared" si="1"/>
        <v>0</v>
      </c>
      <c r="E27" s="7">
        <f t="shared" si="1"/>
        <v>0</v>
      </c>
      <c r="F27" s="7">
        <f t="shared" si="1"/>
        <v>4419</v>
      </c>
    </row>
    <row r="28" spans="1:6" x14ac:dyDescent="0.4">
      <c r="A28" s="76" t="s">
        <v>630</v>
      </c>
      <c r="B28" s="5">
        <f t="shared" si="1"/>
        <v>4419</v>
      </c>
      <c r="C28" s="5">
        <f t="shared" si="1"/>
        <v>0</v>
      </c>
      <c r="D28" s="5">
        <f t="shared" si="1"/>
        <v>0</v>
      </c>
      <c r="E28" s="5">
        <f t="shared" si="1"/>
        <v>0</v>
      </c>
      <c r="F28" s="5">
        <f t="shared" si="1"/>
        <v>4419</v>
      </c>
    </row>
    <row r="29" spans="1:6" x14ac:dyDescent="0.4">
      <c r="A29" s="77" t="s">
        <v>631</v>
      </c>
      <c r="B29" s="6">
        <v>4419</v>
      </c>
      <c r="C29" s="6"/>
      <c r="D29" s="6"/>
      <c r="E29" s="6"/>
      <c r="F29" s="6">
        <v>4419</v>
      </c>
    </row>
    <row r="30" spans="1:6" x14ac:dyDescent="0.4">
      <c r="A30" s="77" t="s">
        <v>632</v>
      </c>
      <c r="B30" s="6"/>
      <c r="C30" s="6"/>
      <c r="D30" s="6"/>
      <c r="E30" s="6"/>
      <c r="F30" s="6"/>
    </row>
    <row r="31" spans="1:6" x14ac:dyDescent="0.4">
      <c r="A31" s="7" t="s">
        <v>633</v>
      </c>
      <c r="B31" s="7">
        <f t="shared" ref="B31:F32" si="2">B32</f>
        <v>0</v>
      </c>
      <c r="C31" s="7">
        <f t="shared" si="2"/>
        <v>0</v>
      </c>
      <c r="D31" s="7">
        <f t="shared" si="2"/>
        <v>118848</v>
      </c>
      <c r="E31" s="7">
        <f t="shared" si="2"/>
        <v>0</v>
      </c>
      <c r="F31" s="7">
        <f t="shared" si="2"/>
        <v>118848</v>
      </c>
    </row>
    <row r="32" spans="1:6" x14ac:dyDescent="0.4">
      <c r="A32" s="76" t="s">
        <v>634</v>
      </c>
      <c r="B32" s="5">
        <f t="shared" si="2"/>
        <v>0</v>
      </c>
      <c r="C32" s="5">
        <f t="shared" si="2"/>
        <v>0</v>
      </c>
      <c r="D32" s="5">
        <f t="shared" si="2"/>
        <v>118848</v>
      </c>
      <c r="E32" s="5">
        <f t="shared" si="2"/>
        <v>0</v>
      </c>
      <c r="F32" s="5">
        <f t="shared" si="2"/>
        <v>118848</v>
      </c>
    </row>
    <row r="33" spans="1:6" x14ac:dyDescent="0.4">
      <c r="A33" s="77" t="s">
        <v>635</v>
      </c>
      <c r="B33" s="79"/>
      <c r="C33" s="79"/>
      <c r="D33" s="6">
        <v>118848</v>
      </c>
      <c r="E33" s="79"/>
      <c r="F33" s="6">
        <v>118848</v>
      </c>
    </row>
    <row r="34" spans="1:6" x14ac:dyDescent="0.4">
      <c r="A34" s="7" t="s">
        <v>23</v>
      </c>
      <c r="B34" s="7">
        <v>1507984</v>
      </c>
      <c r="C34" s="7">
        <v>1947343</v>
      </c>
      <c r="D34" s="7">
        <v>298507</v>
      </c>
      <c r="E34" s="7">
        <v>588274</v>
      </c>
      <c r="F34" s="7">
        <v>4342108</v>
      </c>
    </row>
  </sheetData>
  <mergeCells count="2">
    <mergeCell ref="A1:F1"/>
    <mergeCell ref="A2:F2"/>
  </mergeCells>
  <pageMargins left="0.7" right="0.7" top="0.75" bottom="0.75" header="0.3" footer="0.3"/>
  <pageSetup paperSize="9" orientation="landscape" r:id="rId1"/>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7E33-BB34-40D0-AC62-85D6CDC23A09}">
  <dimension ref="A1:C16"/>
  <sheetViews>
    <sheetView view="pageLayout" topLeftCell="B1" zoomScaleNormal="100" workbookViewId="0">
      <selection activeCell="A5" sqref="A5:A14"/>
    </sheetView>
  </sheetViews>
  <sheetFormatPr defaultColWidth="31.3828125" defaultRowHeight="14.6" x14ac:dyDescent="0.4"/>
  <cols>
    <col min="1" max="1" width="37.3828125" style="1" customWidth="1"/>
    <col min="2" max="16384" width="31.3828125" style="1"/>
  </cols>
  <sheetData>
    <row r="1" spans="1:3" s="87" customFormat="1" ht="20.149999999999999" x14ac:dyDescent="0.4">
      <c r="A1" s="215" t="s">
        <v>834</v>
      </c>
      <c r="B1" s="215"/>
      <c r="C1" s="215"/>
    </row>
    <row r="2" spans="1:3" ht="38.6" customHeight="1" thickBot="1" x14ac:dyDescent="0.45">
      <c r="A2" s="179" t="s">
        <v>825</v>
      </c>
      <c r="B2" s="179"/>
      <c r="C2" s="179"/>
    </row>
    <row r="3" spans="1:3" ht="15" thickBot="1" x14ac:dyDescent="0.45">
      <c r="A3" s="158"/>
      <c r="B3" s="159" t="s">
        <v>637</v>
      </c>
      <c r="C3" s="159" t="s">
        <v>638</v>
      </c>
    </row>
    <row r="4" spans="1:3" ht="25.3" thickBot="1" x14ac:dyDescent="0.45">
      <c r="A4" s="160" t="s">
        <v>731</v>
      </c>
      <c r="B4" s="157">
        <v>158</v>
      </c>
      <c r="C4" s="157">
        <v>189</v>
      </c>
    </row>
    <row r="5" spans="1:3" x14ac:dyDescent="0.4">
      <c r="A5" s="176" t="s">
        <v>732</v>
      </c>
      <c r="B5" s="162" t="s">
        <v>733</v>
      </c>
      <c r="C5" s="162" t="s">
        <v>733</v>
      </c>
    </row>
    <row r="6" spans="1:3" x14ac:dyDescent="0.4">
      <c r="A6" s="177"/>
      <c r="B6" s="162" t="s">
        <v>734</v>
      </c>
      <c r="C6" s="162" t="s">
        <v>734</v>
      </c>
    </row>
    <row r="7" spans="1:3" ht="37.299999999999997" x14ac:dyDescent="0.4">
      <c r="A7" s="177"/>
      <c r="B7" s="162" t="s">
        <v>735</v>
      </c>
      <c r="C7" s="162" t="s">
        <v>738</v>
      </c>
    </row>
    <row r="8" spans="1:3" x14ac:dyDescent="0.4">
      <c r="A8" s="177"/>
      <c r="B8" s="162" t="s">
        <v>736</v>
      </c>
      <c r="C8" s="162" t="s">
        <v>739</v>
      </c>
    </row>
    <row r="9" spans="1:3" ht="37.299999999999997" x14ac:dyDescent="0.4">
      <c r="A9" s="177"/>
      <c r="B9" s="162" t="s">
        <v>737</v>
      </c>
      <c r="C9" s="162" t="s">
        <v>740</v>
      </c>
    </row>
    <row r="10" spans="1:3" x14ac:dyDescent="0.4">
      <c r="A10" s="177"/>
      <c r="B10" s="156"/>
      <c r="C10" s="162" t="s">
        <v>741</v>
      </c>
    </row>
    <row r="11" spans="1:3" x14ac:dyDescent="0.4">
      <c r="A11" s="177"/>
      <c r="B11" s="156"/>
      <c r="C11" s="164" t="s">
        <v>742</v>
      </c>
    </row>
    <row r="12" spans="1:3" x14ac:dyDescent="0.4">
      <c r="A12" s="177"/>
      <c r="B12" s="156"/>
      <c r="C12" s="164" t="s">
        <v>743</v>
      </c>
    </row>
    <row r="13" spans="1:3" x14ac:dyDescent="0.4">
      <c r="A13" s="177"/>
      <c r="B13" s="156"/>
      <c r="C13" s="164" t="s">
        <v>744</v>
      </c>
    </row>
    <row r="14" spans="1:3" ht="25.3" thickBot="1" x14ac:dyDescent="0.45">
      <c r="A14" s="178"/>
      <c r="B14" s="155"/>
      <c r="C14" s="163" t="s">
        <v>745</v>
      </c>
    </row>
    <row r="15" spans="1:3" ht="87.45" thickBot="1" x14ac:dyDescent="0.45">
      <c r="A15" s="160" t="s">
        <v>746</v>
      </c>
      <c r="B15" s="161" t="s">
        <v>747</v>
      </c>
      <c r="C15" s="161" t="s">
        <v>748</v>
      </c>
    </row>
    <row r="16" spans="1:3" ht="87.45" thickBot="1" x14ac:dyDescent="0.45">
      <c r="A16" s="160" t="s">
        <v>749</v>
      </c>
      <c r="B16" s="161" t="s">
        <v>750</v>
      </c>
      <c r="C16" s="161" t="s">
        <v>751</v>
      </c>
    </row>
  </sheetData>
  <mergeCells count="3">
    <mergeCell ref="A5:A14"/>
    <mergeCell ref="A2:C2"/>
    <mergeCell ref="A1:C1"/>
  </mergeCells>
  <pageMargins left="0.7" right="0.7" top="0.75" bottom="0.75" header="0.3" footer="0.3"/>
  <pageSetup paperSize="9" orientation="landscape" r:id="rId1"/>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9FE18-091F-4144-BB39-8132EC260FCE}">
  <dimension ref="A1:K17"/>
  <sheetViews>
    <sheetView view="pageLayout" topLeftCell="C1" zoomScaleNormal="100" workbookViewId="0">
      <selection activeCell="A14" sqref="A14"/>
    </sheetView>
  </sheetViews>
  <sheetFormatPr defaultColWidth="8.69140625" defaultRowHeight="14.6" x14ac:dyDescent="0.4"/>
  <cols>
    <col min="1" max="1" width="29.23046875" style="1" bestFit="1" customWidth="1"/>
    <col min="2" max="4" width="10.07421875" style="1" customWidth="1"/>
    <col min="5" max="5" width="16.07421875" style="1" bestFit="1" customWidth="1"/>
    <col min="6" max="11" width="9.23046875" style="1" customWidth="1"/>
    <col min="12" max="16384" width="8.69140625" style="1"/>
  </cols>
  <sheetData>
    <row r="1" spans="1:11" s="87" customFormat="1" ht="46.3" customHeight="1" x14ac:dyDescent="0.4">
      <c r="A1" s="238" t="s">
        <v>836</v>
      </c>
      <c r="B1" s="215"/>
      <c r="C1" s="215"/>
      <c r="D1" s="215"/>
      <c r="E1" s="215"/>
      <c r="F1" s="215"/>
      <c r="G1" s="215"/>
      <c r="H1" s="215"/>
      <c r="I1" s="215"/>
      <c r="J1" s="215"/>
      <c r="K1" s="215"/>
    </row>
    <row r="2" spans="1:11" s="86" customFormat="1" ht="161.6" customHeight="1" x14ac:dyDescent="0.4">
      <c r="A2" s="233" t="s">
        <v>752</v>
      </c>
      <c r="B2" s="233"/>
      <c r="C2" s="233"/>
      <c r="D2" s="233"/>
      <c r="E2" s="233"/>
      <c r="F2" s="233"/>
      <c r="G2" s="233"/>
      <c r="H2" s="233"/>
      <c r="I2" s="233"/>
      <c r="J2" s="233"/>
      <c r="K2" s="233"/>
    </row>
    <row r="3" spans="1:11" ht="27.45" x14ac:dyDescent="0.45">
      <c r="A3" s="19" t="s">
        <v>4</v>
      </c>
      <c r="B3" s="13" t="s">
        <v>5</v>
      </c>
      <c r="C3" s="13" t="s">
        <v>6</v>
      </c>
      <c r="D3" s="13" t="s">
        <v>7</v>
      </c>
      <c r="E3" s="13" t="s">
        <v>8</v>
      </c>
    </row>
    <row r="4" spans="1:11" x14ac:dyDescent="0.4">
      <c r="A4" s="29" t="s">
        <v>9</v>
      </c>
      <c r="B4" s="30" t="s">
        <v>10</v>
      </c>
      <c r="C4" s="31">
        <v>1947343</v>
      </c>
      <c r="D4" s="31">
        <v>202214</v>
      </c>
      <c r="E4" s="31">
        <v>2149557</v>
      </c>
      <c r="F4" s="54"/>
    </row>
    <row r="5" spans="1:11" x14ac:dyDescent="0.4">
      <c r="A5" s="29" t="s">
        <v>11</v>
      </c>
      <c r="B5" s="31">
        <v>242390</v>
      </c>
      <c r="C5" s="30" t="s">
        <v>10</v>
      </c>
      <c r="D5" s="31">
        <v>41875</v>
      </c>
      <c r="E5" s="31">
        <v>284265</v>
      </c>
      <c r="F5" s="54"/>
    </row>
    <row r="6" spans="1:11" x14ac:dyDescent="0.4">
      <c r="A6" s="29" t="s">
        <v>662</v>
      </c>
      <c r="B6" s="31" t="s">
        <v>10</v>
      </c>
      <c r="C6" s="30" t="s">
        <v>10</v>
      </c>
      <c r="D6" s="31">
        <v>118848</v>
      </c>
      <c r="E6" s="31">
        <v>118848</v>
      </c>
      <c r="F6" s="78"/>
    </row>
    <row r="7" spans="1:11" ht="15" x14ac:dyDescent="0.4">
      <c r="A7" s="29" t="s">
        <v>666</v>
      </c>
      <c r="B7" s="31">
        <v>4422</v>
      </c>
      <c r="C7" s="30" t="s">
        <v>10</v>
      </c>
      <c r="D7" s="31" t="s">
        <v>10</v>
      </c>
      <c r="E7" s="31">
        <v>4422</v>
      </c>
      <c r="F7" s="54"/>
    </row>
    <row r="8" spans="1:11" x14ac:dyDescent="0.4">
      <c r="A8" s="29" t="s">
        <v>12</v>
      </c>
      <c r="B8" s="31">
        <v>213653</v>
      </c>
      <c r="C8" s="30" t="s">
        <v>10</v>
      </c>
      <c r="D8" s="31">
        <v>53870</v>
      </c>
      <c r="E8" s="31">
        <v>267523</v>
      </c>
      <c r="F8" s="78"/>
    </row>
    <row r="9" spans="1:11" x14ac:dyDescent="0.4">
      <c r="A9" s="29" t="s">
        <v>13</v>
      </c>
      <c r="B9" s="31" t="s">
        <v>10</v>
      </c>
      <c r="C9" s="30" t="s">
        <v>10</v>
      </c>
      <c r="D9" s="31">
        <v>147801</v>
      </c>
      <c r="E9" s="31">
        <v>147801</v>
      </c>
      <c r="F9" s="54"/>
    </row>
    <row r="10" spans="1:11" x14ac:dyDescent="0.4">
      <c r="A10" s="29" t="s">
        <v>663</v>
      </c>
      <c r="B10" s="31" t="s">
        <v>10</v>
      </c>
      <c r="C10" s="30" t="s">
        <v>10</v>
      </c>
      <c r="D10" s="31">
        <v>4086</v>
      </c>
      <c r="E10" s="31">
        <v>4086</v>
      </c>
      <c r="F10" s="54"/>
    </row>
    <row r="11" spans="1:11" x14ac:dyDescent="0.4">
      <c r="A11" s="29" t="s">
        <v>664</v>
      </c>
      <c r="B11" s="31" t="s">
        <v>10</v>
      </c>
      <c r="C11" s="30" t="s">
        <v>10</v>
      </c>
      <c r="D11" s="31">
        <v>52287</v>
      </c>
      <c r="E11" s="31">
        <v>52287</v>
      </c>
      <c r="F11" s="54"/>
    </row>
    <row r="12" spans="1:11" x14ac:dyDescent="0.4">
      <c r="A12" s="29" t="s">
        <v>667</v>
      </c>
      <c r="B12" s="31">
        <v>1047527</v>
      </c>
      <c r="C12" s="30" t="s">
        <v>10</v>
      </c>
      <c r="D12" s="31">
        <v>265805</v>
      </c>
      <c r="E12" s="31">
        <v>1313332</v>
      </c>
      <c r="F12" s="54"/>
    </row>
    <row r="13" spans="1:11" x14ac:dyDescent="0.4">
      <c r="A13" s="32" t="s">
        <v>665</v>
      </c>
      <c r="B13" s="47">
        <v>75744</v>
      </c>
      <c r="C13" s="48" t="s">
        <v>10</v>
      </c>
      <c r="D13" s="47">
        <v>19702</v>
      </c>
      <c r="E13" s="47">
        <v>95446</v>
      </c>
    </row>
    <row r="14" spans="1:11" x14ac:dyDescent="0.4">
      <c r="A14" s="32" t="s">
        <v>14</v>
      </c>
      <c r="B14" s="47">
        <v>971783</v>
      </c>
      <c r="C14" s="48" t="s">
        <v>10</v>
      </c>
      <c r="D14" s="47">
        <v>246103</v>
      </c>
      <c r="E14" s="47">
        <v>1217886</v>
      </c>
    </row>
    <row r="15" spans="1:11" ht="27.45" x14ac:dyDescent="0.45">
      <c r="A15" s="13" t="s">
        <v>8</v>
      </c>
      <c r="B15" s="18">
        <v>1507992</v>
      </c>
      <c r="C15" s="18">
        <v>1947343</v>
      </c>
      <c r="D15" s="18">
        <v>886786</v>
      </c>
      <c r="E15" s="18">
        <v>4342121</v>
      </c>
      <c r="F15" s="51"/>
    </row>
    <row r="16" spans="1:11" x14ac:dyDescent="0.4">
      <c r="B16" s="54"/>
      <c r="C16" s="54"/>
      <c r="D16" s="54"/>
      <c r="E16" s="54"/>
    </row>
    <row r="17" spans="5:5" ht="15" customHeight="1" x14ac:dyDescent="0.4">
      <c r="E17" s="54"/>
    </row>
  </sheetData>
  <mergeCells count="2">
    <mergeCell ref="A1:K1"/>
    <mergeCell ref="A2:K2"/>
  </mergeCells>
  <pageMargins left="0.7" right="0.7" top="0.75" bottom="0.75" header="0.3" footer="0.3"/>
  <pageSetup paperSize="9" orientation="landscape" r:id="rId1"/>
  <headerFooter>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57D95-626E-4C4A-B55B-2E30BF962641}">
  <dimension ref="A1:J15"/>
  <sheetViews>
    <sheetView view="pageLayout" topLeftCell="B1" zoomScaleNormal="100" workbookViewId="0">
      <selection activeCell="A14" sqref="A14"/>
    </sheetView>
  </sheetViews>
  <sheetFormatPr defaultColWidth="8.69140625" defaultRowHeight="14.6" x14ac:dyDescent="0.4"/>
  <cols>
    <col min="1" max="1" width="27.84375" style="1" bestFit="1" customWidth="1"/>
    <col min="2" max="4" width="10.07421875" style="1" customWidth="1"/>
    <col min="5" max="5" width="16.07421875" style="1" bestFit="1" customWidth="1"/>
    <col min="6" max="9" width="9.23046875" style="1" customWidth="1"/>
    <col min="10" max="10" width="10.84375" style="1" bestFit="1" customWidth="1"/>
    <col min="11" max="16384" width="8.69140625" style="1"/>
  </cols>
  <sheetData>
    <row r="1" spans="1:10" s="87" customFormat="1" ht="42.9" customHeight="1" x14ac:dyDescent="0.4">
      <c r="A1" s="238" t="s">
        <v>835</v>
      </c>
      <c r="B1" s="215"/>
      <c r="C1" s="215"/>
      <c r="D1" s="215"/>
      <c r="E1" s="215"/>
      <c r="F1" s="215"/>
      <c r="G1" s="215"/>
      <c r="H1" s="215"/>
      <c r="I1" s="215"/>
      <c r="J1" s="215"/>
    </row>
    <row r="2" spans="1:10" s="86" customFormat="1" ht="174" customHeight="1" x14ac:dyDescent="0.4">
      <c r="A2" s="233" t="s">
        <v>753</v>
      </c>
      <c r="B2" s="233"/>
      <c r="C2" s="233"/>
      <c r="D2" s="233"/>
      <c r="E2" s="233"/>
      <c r="F2" s="233"/>
      <c r="G2" s="233"/>
      <c r="H2" s="233"/>
      <c r="I2" s="233"/>
      <c r="J2" s="233"/>
    </row>
    <row r="3" spans="1:10" ht="27.45" x14ac:dyDescent="0.45">
      <c r="A3" s="19" t="s">
        <v>4</v>
      </c>
      <c r="B3" s="13" t="s">
        <v>5</v>
      </c>
      <c r="C3" s="13" t="s">
        <v>6</v>
      </c>
      <c r="D3" s="13" t="s">
        <v>7</v>
      </c>
      <c r="E3" s="13" t="s">
        <v>8</v>
      </c>
    </row>
    <row r="4" spans="1:10" x14ac:dyDescent="0.4">
      <c r="A4" s="29" t="s">
        <v>15</v>
      </c>
      <c r="B4" s="30" t="s">
        <v>10</v>
      </c>
      <c r="C4" s="31">
        <v>1511004</v>
      </c>
      <c r="D4" s="31">
        <v>186549</v>
      </c>
      <c r="E4" s="31">
        <v>1697553</v>
      </c>
    </row>
    <row r="5" spans="1:10" x14ac:dyDescent="0.4">
      <c r="A5" s="29" t="s">
        <v>11</v>
      </c>
      <c r="B5" s="31">
        <v>242390</v>
      </c>
      <c r="C5" s="30" t="s">
        <v>10</v>
      </c>
      <c r="D5" s="31">
        <v>41875</v>
      </c>
      <c r="E5" s="31">
        <v>284265</v>
      </c>
    </row>
    <row r="6" spans="1:10" x14ac:dyDescent="0.4">
      <c r="A6" s="29" t="s">
        <v>662</v>
      </c>
      <c r="B6" s="31" t="s">
        <v>10</v>
      </c>
      <c r="C6" s="30" t="s">
        <v>10</v>
      </c>
      <c r="D6" s="31">
        <v>118848</v>
      </c>
      <c r="E6" s="31">
        <v>118848</v>
      </c>
    </row>
    <row r="7" spans="1:10" ht="15" x14ac:dyDescent="0.4">
      <c r="A7" s="29" t="s">
        <v>666</v>
      </c>
      <c r="B7" s="31">
        <v>4422</v>
      </c>
      <c r="C7" s="30" t="s">
        <v>10</v>
      </c>
      <c r="D7" s="31" t="s">
        <v>10</v>
      </c>
      <c r="E7" s="31">
        <v>4422</v>
      </c>
    </row>
    <row r="8" spans="1:10" x14ac:dyDescent="0.4">
      <c r="A8" s="29" t="s">
        <v>12</v>
      </c>
      <c r="B8" s="31">
        <v>213653</v>
      </c>
      <c r="C8" s="30" t="s">
        <v>10</v>
      </c>
      <c r="D8" s="31">
        <v>53870</v>
      </c>
      <c r="E8" s="31">
        <v>267523</v>
      </c>
    </row>
    <row r="9" spans="1:10" x14ac:dyDescent="0.4">
      <c r="A9" s="29" t="s">
        <v>13</v>
      </c>
      <c r="B9" s="31" t="s">
        <v>10</v>
      </c>
      <c r="C9" s="30" t="s">
        <v>10</v>
      </c>
      <c r="D9" s="31">
        <v>147801</v>
      </c>
      <c r="E9" s="31">
        <v>147801</v>
      </c>
      <c r="F9" s="54"/>
    </row>
    <row r="10" spans="1:10" x14ac:dyDescent="0.4">
      <c r="A10" s="29" t="s">
        <v>663</v>
      </c>
      <c r="B10" s="31" t="s">
        <v>10</v>
      </c>
      <c r="C10" s="30" t="s">
        <v>10</v>
      </c>
      <c r="D10" s="31">
        <v>4086</v>
      </c>
      <c r="E10" s="31">
        <v>4086</v>
      </c>
      <c r="F10" s="54"/>
    </row>
    <row r="11" spans="1:10" x14ac:dyDescent="0.4">
      <c r="A11" s="29" t="s">
        <v>664</v>
      </c>
      <c r="B11" s="31" t="s">
        <v>10</v>
      </c>
      <c r="C11" s="30" t="s">
        <v>10</v>
      </c>
      <c r="D11" s="31">
        <v>52287</v>
      </c>
      <c r="E11" s="31">
        <v>52287</v>
      </c>
      <c r="F11" s="54"/>
    </row>
    <row r="12" spans="1:10" ht="15" x14ac:dyDescent="0.4">
      <c r="A12" s="29" t="s">
        <v>670</v>
      </c>
      <c r="B12" s="31">
        <v>1047527</v>
      </c>
      <c r="C12" s="30" t="s">
        <v>10</v>
      </c>
      <c r="D12" s="31">
        <v>265805</v>
      </c>
      <c r="E12" s="31">
        <v>1313332</v>
      </c>
    </row>
    <row r="13" spans="1:10" x14ac:dyDescent="0.4">
      <c r="A13" s="32" t="s">
        <v>665</v>
      </c>
      <c r="B13" s="47">
        <v>75744</v>
      </c>
      <c r="C13" s="48" t="s">
        <v>10</v>
      </c>
      <c r="D13" s="47">
        <v>19702</v>
      </c>
      <c r="E13" s="47">
        <v>95446</v>
      </c>
    </row>
    <row r="14" spans="1:10" x14ac:dyDescent="0.4">
      <c r="A14" s="32" t="s">
        <v>14</v>
      </c>
      <c r="B14" s="47">
        <v>971783</v>
      </c>
      <c r="C14" s="48" t="s">
        <v>10</v>
      </c>
      <c r="D14" s="47">
        <v>246103</v>
      </c>
      <c r="E14" s="47">
        <v>1217886</v>
      </c>
    </row>
    <row r="15" spans="1:10" ht="27.45" x14ac:dyDescent="0.45">
      <c r="A15" s="13" t="s">
        <v>8</v>
      </c>
      <c r="B15" s="18">
        <v>1507992</v>
      </c>
      <c r="C15" s="18">
        <v>1511004</v>
      </c>
      <c r="D15" s="18">
        <v>871121</v>
      </c>
      <c r="E15" s="18">
        <v>3890117</v>
      </c>
      <c r="F15" s="53"/>
    </row>
  </sheetData>
  <mergeCells count="2">
    <mergeCell ref="A1:J1"/>
    <mergeCell ref="A2:J2"/>
  </mergeCells>
  <pageMargins left="0.7" right="0.7" top="0.75" bottom="0.75" header="0.3" footer="0.3"/>
  <pageSetup paperSize="9" orientation="landscape" r:id="rId1"/>
  <headerFooter>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9752-900F-4B56-AA91-27CCD5FC8519}">
  <dimension ref="A1:I27"/>
  <sheetViews>
    <sheetView tabSelected="1" view="pageLayout" zoomScaleNormal="100" workbookViewId="0">
      <selection activeCell="A14" sqref="A14"/>
    </sheetView>
  </sheetViews>
  <sheetFormatPr defaultColWidth="8.69140625" defaultRowHeight="12.45" x14ac:dyDescent="0.3"/>
  <cols>
    <col min="1" max="1" width="15.921875" style="55" customWidth="1"/>
    <col min="2" max="3" width="15.15234375" style="55" bestFit="1" customWidth="1"/>
    <col min="4" max="5" width="17" style="55" bestFit="1" customWidth="1"/>
    <col min="6" max="6" width="14.53515625" style="55" bestFit="1" customWidth="1"/>
    <col min="7" max="9" width="9.23046875" style="55" customWidth="1"/>
    <col min="10" max="16384" width="8.69140625" style="55"/>
  </cols>
  <sheetData>
    <row r="1" spans="1:9" s="153" customFormat="1" ht="45.55" customHeight="1" x14ac:dyDescent="0.4">
      <c r="A1" s="238" t="s">
        <v>837</v>
      </c>
      <c r="B1" s="238"/>
      <c r="C1" s="238"/>
      <c r="D1" s="238"/>
      <c r="E1" s="238"/>
      <c r="F1" s="238"/>
      <c r="G1" s="238"/>
      <c r="H1" s="238"/>
      <c r="I1" s="238"/>
    </row>
    <row r="2" spans="1:9" s="99" customFormat="1" ht="89.15" customHeight="1" x14ac:dyDescent="0.4">
      <c r="A2" s="214" t="s">
        <v>721</v>
      </c>
      <c r="B2" s="214"/>
      <c r="C2" s="214"/>
      <c r="D2" s="214"/>
      <c r="E2" s="214"/>
      <c r="F2" s="214"/>
      <c r="G2" s="214"/>
      <c r="H2" s="214"/>
      <c r="I2" s="214"/>
    </row>
    <row r="3" spans="1:9" ht="39.9" x14ac:dyDescent="0.3">
      <c r="A3" s="10" t="s">
        <v>17</v>
      </c>
      <c r="B3" s="10" t="s">
        <v>37</v>
      </c>
      <c r="C3" s="10" t="s">
        <v>38</v>
      </c>
      <c r="D3" s="10" t="s">
        <v>39</v>
      </c>
      <c r="E3" s="10" t="s">
        <v>40</v>
      </c>
      <c r="F3" s="10" t="s">
        <v>41</v>
      </c>
      <c r="G3" s="59"/>
    </row>
    <row r="4" spans="1:9" x14ac:dyDescent="0.3">
      <c r="A4" s="27" t="s">
        <v>22</v>
      </c>
      <c r="B4" s="28">
        <v>1198903953</v>
      </c>
      <c r="C4" s="28">
        <v>4316054</v>
      </c>
      <c r="D4" s="28">
        <v>811418</v>
      </c>
      <c r="E4" s="28">
        <v>64741</v>
      </c>
      <c r="F4" s="28">
        <v>876159</v>
      </c>
      <c r="G4" s="57"/>
    </row>
    <row r="5" spans="1:9" x14ac:dyDescent="0.3">
      <c r="A5" s="27" t="s">
        <v>42</v>
      </c>
      <c r="B5" s="28">
        <v>513158833</v>
      </c>
      <c r="C5" s="28">
        <v>1847372</v>
      </c>
      <c r="D5" s="28">
        <v>347306</v>
      </c>
      <c r="E5" s="28">
        <v>27711</v>
      </c>
      <c r="F5" s="28">
        <v>375017</v>
      </c>
      <c r="G5" s="57"/>
    </row>
    <row r="6" spans="1:9" x14ac:dyDescent="0.3">
      <c r="A6" s="27" t="s">
        <v>671</v>
      </c>
      <c r="B6" s="28">
        <v>111867291</v>
      </c>
      <c r="C6" s="28">
        <v>402722</v>
      </c>
      <c r="D6" s="28">
        <v>60006</v>
      </c>
      <c r="E6" s="28">
        <v>7652</v>
      </c>
      <c r="F6" s="28">
        <v>67658</v>
      </c>
      <c r="G6" s="57"/>
    </row>
    <row r="7" spans="1:9" x14ac:dyDescent="0.3">
      <c r="A7" s="27" t="s">
        <v>43</v>
      </c>
      <c r="B7" s="28">
        <v>355180590</v>
      </c>
      <c r="C7" s="28">
        <v>1278650</v>
      </c>
      <c r="D7" s="28">
        <v>260845</v>
      </c>
      <c r="E7" s="28">
        <v>53703</v>
      </c>
      <c r="F7" s="28">
        <v>314548</v>
      </c>
      <c r="G7" s="57"/>
    </row>
    <row r="8" spans="1:9" ht="15" customHeight="1" x14ac:dyDescent="0.3">
      <c r="A8" s="27" t="s">
        <v>44</v>
      </c>
      <c r="B8" s="28">
        <v>161722016</v>
      </c>
      <c r="C8" s="28">
        <v>582199</v>
      </c>
      <c r="D8" s="28">
        <v>41336</v>
      </c>
      <c r="E8" s="28">
        <v>12226</v>
      </c>
      <c r="F8" s="28">
        <v>53562</v>
      </c>
      <c r="G8" s="57"/>
    </row>
    <row r="9" spans="1:9" ht="15" customHeight="1" x14ac:dyDescent="0.3">
      <c r="A9" s="27" t="s">
        <v>45</v>
      </c>
      <c r="B9" s="28">
        <v>30437994</v>
      </c>
      <c r="C9" s="28">
        <v>109577</v>
      </c>
      <c r="D9" s="28">
        <v>3506</v>
      </c>
      <c r="E9" s="28">
        <v>219</v>
      </c>
      <c r="F9" s="28">
        <v>3725</v>
      </c>
      <c r="G9" s="57"/>
    </row>
    <row r="10" spans="1:9" x14ac:dyDescent="0.3">
      <c r="A10" s="27" t="s">
        <v>46</v>
      </c>
      <c r="B10" s="28">
        <v>405241799</v>
      </c>
      <c r="C10" s="28">
        <v>1458870</v>
      </c>
      <c r="D10" s="28">
        <v>320952</v>
      </c>
      <c r="E10" s="28">
        <v>26260</v>
      </c>
      <c r="F10" s="28">
        <v>347212</v>
      </c>
      <c r="G10" s="57"/>
    </row>
    <row r="11" spans="1:9" x14ac:dyDescent="0.3">
      <c r="A11" s="27" t="s">
        <v>672</v>
      </c>
      <c r="B11" s="28">
        <v>97790620</v>
      </c>
      <c r="C11" s="28">
        <v>352046</v>
      </c>
      <c r="D11" s="28">
        <v>51751</v>
      </c>
      <c r="E11" s="28">
        <v>3873</v>
      </c>
      <c r="F11" s="28">
        <v>55624</v>
      </c>
      <c r="G11" s="57"/>
    </row>
    <row r="12" spans="1:9" x14ac:dyDescent="0.3">
      <c r="A12" s="27" t="s">
        <v>673</v>
      </c>
      <c r="B12" s="28">
        <v>77834083</v>
      </c>
      <c r="C12" s="28">
        <v>280203</v>
      </c>
      <c r="D12" s="28">
        <v>48475</v>
      </c>
      <c r="E12" s="28">
        <v>5604</v>
      </c>
      <c r="F12" s="28">
        <v>54079</v>
      </c>
      <c r="G12" s="57"/>
    </row>
    <row r="13" spans="1:9" x14ac:dyDescent="0.3">
      <c r="A13" s="27" t="s">
        <v>47</v>
      </c>
      <c r="B13" s="28">
        <v>2713050</v>
      </c>
      <c r="C13" s="28">
        <v>9767</v>
      </c>
      <c r="D13" s="28">
        <v>1748</v>
      </c>
      <c r="E13" s="28">
        <v>225</v>
      </c>
      <c r="F13" s="28">
        <v>1973</v>
      </c>
      <c r="G13" s="57"/>
    </row>
    <row r="14" spans="1:9" x14ac:dyDescent="0.3">
      <c r="A14" s="10" t="s">
        <v>23</v>
      </c>
      <c r="B14" s="18">
        <v>2954850229</v>
      </c>
      <c r="C14" s="18">
        <v>10637460</v>
      </c>
      <c r="D14" s="18">
        <v>1947343</v>
      </c>
      <c r="E14" s="18">
        <v>202214</v>
      </c>
      <c r="F14" s="18">
        <v>2149557</v>
      </c>
      <c r="G14" s="57"/>
    </row>
    <row r="15" spans="1:9" ht="14.6" x14ac:dyDescent="0.4">
      <c r="C15" s="54"/>
    </row>
    <row r="16" spans="1:9" ht="12.75" customHeight="1" x14ac:dyDescent="0.3"/>
    <row r="24" spans="2:4" x14ac:dyDescent="0.3">
      <c r="B24" s="57"/>
      <c r="D24" s="58"/>
    </row>
    <row r="25" spans="2:4" x14ac:dyDescent="0.3">
      <c r="B25" s="57"/>
      <c r="D25" s="58"/>
    </row>
    <row r="26" spans="2:4" x14ac:dyDescent="0.3">
      <c r="B26" s="57"/>
      <c r="D26" s="58"/>
    </row>
    <row r="27" spans="2:4" ht="14.6" x14ac:dyDescent="0.4">
      <c r="B27" s="57"/>
      <c r="C27" s="56"/>
    </row>
  </sheetData>
  <mergeCells count="2">
    <mergeCell ref="A2:I2"/>
    <mergeCell ref="A1:I1"/>
  </mergeCells>
  <pageMargins left="0.7" right="0.7" top="0.75" bottom="0.75" header="0.3" footer="0.3"/>
  <pageSetup paperSize="9" orientation="landscape" r:id="rId1"/>
  <headerFooter>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F7B2-3039-406A-A2FC-55DA2B9F40B6}">
  <dimension ref="A1:E16"/>
  <sheetViews>
    <sheetView view="pageLayout" topLeftCell="B1" zoomScaleNormal="100" workbookViewId="0">
      <selection activeCell="A14" sqref="A14"/>
    </sheetView>
  </sheetViews>
  <sheetFormatPr defaultColWidth="8.69140625" defaultRowHeight="12.45" x14ac:dyDescent="0.3"/>
  <cols>
    <col min="1" max="1" width="66.84375" style="55" customWidth="1"/>
    <col min="2" max="2" width="19.15234375" style="55" customWidth="1"/>
    <col min="3" max="3" width="14" style="102" bestFit="1" customWidth="1"/>
    <col min="4" max="4" width="15.84375" style="55" customWidth="1"/>
    <col min="5" max="5" width="9.23046875" style="55" customWidth="1"/>
    <col min="6" max="16384" width="8.69140625" style="55"/>
  </cols>
  <sheetData>
    <row r="1" spans="1:5" s="217" customFormat="1" ht="58.3" customHeight="1" x14ac:dyDescent="0.6">
      <c r="A1" s="239" t="s">
        <v>838</v>
      </c>
      <c r="B1" s="239"/>
      <c r="C1" s="239"/>
      <c r="D1" s="239"/>
      <c r="E1" s="239"/>
    </row>
    <row r="2" spans="1:5" ht="86.15" customHeight="1" x14ac:dyDescent="0.3">
      <c r="A2" s="226" t="s">
        <v>720</v>
      </c>
      <c r="B2" s="226"/>
      <c r="C2" s="226"/>
      <c r="D2" s="226"/>
      <c r="E2" s="226"/>
    </row>
    <row r="3" spans="1:5" ht="27.45" x14ac:dyDescent="0.3">
      <c r="A3" s="20" t="s">
        <v>24</v>
      </c>
      <c r="B3" s="10" t="s">
        <v>25</v>
      </c>
      <c r="C3" s="10" t="s">
        <v>26</v>
      </c>
      <c r="D3" s="10" t="s">
        <v>48</v>
      </c>
    </row>
    <row r="4" spans="1:5" s="83" customFormat="1" x14ac:dyDescent="0.3">
      <c r="A4" s="20" t="s">
        <v>49</v>
      </c>
      <c r="B4" s="100">
        <v>1087936526</v>
      </c>
      <c r="C4" s="26" t="s">
        <v>674</v>
      </c>
      <c r="D4" s="82">
        <v>0.36809999999999998</v>
      </c>
    </row>
    <row r="5" spans="1:5" x14ac:dyDescent="0.3">
      <c r="A5" s="24" t="s">
        <v>50</v>
      </c>
      <c r="B5" s="101">
        <v>552680502</v>
      </c>
      <c r="C5" s="25" t="s">
        <v>674</v>
      </c>
      <c r="D5" s="80">
        <v>0.187</v>
      </c>
    </row>
    <row r="6" spans="1:5" ht="15" customHeight="1" x14ac:dyDescent="0.3">
      <c r="A6" s="24" t="s">
        <v>51</v>
      </c>
      <c r="B6" s="101">
        <v>94040778</v>
      </c>
      <c r="C6" s="25" t="s">
        <v>674</v>
      </c>
      <c r="D6" s="80">
        <v>3.1800000000000002E-2</v>
      </c>
      <c r="E6" s="58"/>
    </row>
    <row r="7" spans="1:5" x14ac:dyDescent="0.3">
      <c r="A7" s="24" t="s">
        <v>52</v>
      </c>
      <c r="B7" s="101">
        <v>60810603</v>
      </c>
      <c r="C7" s="25" t="s">
        <v>674</v>
      </c>
      <c r="D7" s="80">
        <v>2.06E-2</v>
      </c>
    </row>
    <row r="8" spans="1:5" x14ac:dyDescent="0.3">
      <c r="A8" s="24" t="s">
        <v>53</v>
      </c>
      <c r="B8" s="101">
        <v>380404643</v>
      </c>
      <c r="C8" s="25" t="s">
        <v>674</v>
      </c>
      <c r="D8" s="80">
        <v>0.12870000000000001</v>
      </c>
    </row>
    <row r="9" spans="1:5" s="83" customFormat="1" x14ac:dyDescent="0.3">
      <c r="A9" s="20" t="s">
        <v>54</v>
      </c>
      <c r="B9" s="100">
        <v>3444000</v>
      </c>
      <c r="C9" s="26" t="s">
        <v>674</v>
      </c>
      <c r="D9" s="82">
        <v>1.1999999999999999E-3</v>
      </c>
    </row>
    <row r="10" spans="1:5" x14ac:dyDescent="0.3">
      <c r="A10" s="24" t="s">
        <v>55</v>
      </c>
      <c r="B10" s="101">
        <v>2810355</v>
      </c>
      <c r="C10" s="25" t="s">
        <v>674</v>
      </c>
      <c r="D10" s="80">
        <v>1E-3</v>
      </c>
    </row>
    <row r="11" spans="1:5" x14ac:dyDescent="0.3">
      <c r="A11" s="24" t="s">
        <v>56</v>
      </c>
      <c r="B11" s="101">
        <v>633645</v>
      </c>
      <c r="C11" s="25" t="s">
        <v>674</v>
      </c>
      <c r="D11" s="80">
        <v>2.0000000000000001E-4</v>
      </c>
    </row>
    <row r="12" spans="1:5" s="83" customFormat="1" ht="14.6" x14ac:dyDescent="0.4">
      <c r="A12" s="20" t="s">
        <v>31</v>
      </c>
      <c r="B12" s="100">
        <v>1863469704</v>
      </c>
      <c r="C12" s="26">
        <v>1697553</v>
      </c>
      <c r="D12" s="26" t="s">
        <v>674</v>
      </c>
      <c r="E12" s="84"/>
    </row>
    <row r="13" spans="1:5" ht="14.6" x14ac:dyDescent="0.4">
      <c r="A13" s="24" t="s">
        <v>30</v>
      </c>
      <c r="B13" s="101">
        <v>1863469704</v>
      </c>
      <c r="C13" s="25">
        <v>1697553</v>
      </c>
      <c r="D13" s="25" t="s">
        <v>674</v>
      </c>
      <c r="E13" s="54"/>
    </row>
    <row r="14" spans="1:5" x14ac:dyDescent="0.3">
      <c r="A14" s="20" t="s">
        <v>57</v>
      </c>
      <c r="B14" s="100">
        <v>2954850230</v>
      </c>
      <c r="C14" s="26">
        <v>1697553</v>
      </c>
      <c r="D14" s="82">
        <v>0.36930000000000002</v>
      </c>
    </row>
    <row r="15" spans="1:5" ht="14.15" x14ac:dyDescent="0.3">
      <c r="A15" s="24" t="s">
        <v>33</v>
      </c>
      <c r="B15" s="25"/>
      <c r="C15" s="25">
        <v>1511004</v>
      </c>
      <c r="D15" s="25" t="s">
        <v>674</v>
      </c>
    </row>
    <row r="16" spans="1:5" ht="14.15" x14ac:dyDescent="0.3">
      <c r="A16" s="24" t="s">
        <v>34</v>
      </c>
      <c r="B16" s="25"/>
      <c r="C16" s="25">
        <v>186549</v>
      </c>
      <c r="D16" s="25" t="s">
        <v>674</v>
      </c>
    </row>
  </sheetData>
  <mergeCells count="2">
    <mergeCell ref="A2:E2"/>
    <mergeCell ref="A1:E1"/>
  </mergeCells>
  <pageMargins left="0.7" right="0.7" top="0.75" bottom="0.75" header="0.3" footer="0.3"/>
  <pageSetup paperSize="9" orientation="landscape" r:id="rId1"/>
  <headerFooter>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1E04-7169-42C6-B80A-BC772FF7F679}">
  <dimension ref="A1:L5"/>
  <sheetViews>
    <sheetView view="pageLayout" zoomScaleNormal="100" workbookViewId="0">
      <selection activeCell="A14" sqref="A14"/>
    </sheetView>
  </sheetViews>
  <sheetFormatPr defaultColWidth="9.23046875" defaultRowHeight="14.6" x14ac:dyDescent="0.4"/>
  <cols>
    <col min="1" max="1" width="34.23046875" style="1" customWidth="1"/>
    <col min="2" max="2" width="16.53515625" style="1" bestFit="1" customWidth="1"/>
    <col min="3" max="3" width="8.23046875" style="1" customWidth="1"/>
    <col min="4" max="5" width="9.23046875" style="1"/>
    <col min="6" max="10" width="9.23046875" style="1" customWidth="1"/>
    <col min="11" max="16384" width="9.23046875" style="1"/>
  </cols>
  <sheetData>
    <row r="1" spans="1:10" s="217" customFormat="1" ht="25.3" x14ac:dyDescent="0.6">
      <c r="A1" s="240" t="s">
        <v>839</v>
      </c>
      <c r="B1" s="240"/>
      <c r="C1" s="240"/>
      <c r="D1" s="240"/>
      <c r="E1" s="240"/>
      <c r="F1" s="240"/>
      <c r="G1" s="240"/>
      <c r="H1" s="240"/>
      <c r="I1" s="240"/>
      <c r="J1" s="240"/>
    </row>
    <row r="2" spans="1:10" ht="83.15" customHeight="1" thickBot="1" x14ac:dyDescent="0.45">
      <c r="A2" s="175" t="s">
        <v>830</v>
      </c>
      <c r="B2" s="175"/>
      <c r="C2" s="175"/>
      <c r="D2" s="175"/>
      <c r="E2" s="175"/>
      <c r="F2" s="175"/>
      <c r="G2" s="175"/>
      <c r="H2" s="175"/>
      <c r="I2" s="175"/>
      <c r="J2" s="175"/>
    </row>
    <row r="3" spans="1:10" ht="20.149999999999999" customHeight="1" thickBot="1" x14ac:dyDescent="0.45">
      <c r="A3" s="88" t="s">
        <v>661</v>
      </c>
      <c r="B3" s="234" t="s">
        <v>827</v>
      </c>
      <c r="C3" s="97">
        <v>0.36930000000000002</v>
      </c>
    </row>
    <row r="4" spans="1:10" ht="15" thickBot="1" x14ac:dyDescent="0.45">
      <c r="A4" s="62" t="s">
        <v>831</v>
      </c>
      <c r="B4" s="235" t="s">
        <v>828</v>
      </c>
      <c r="C4" s="103">
        <v>0.187</v>
      </c>
    </row>
    <row r="5" spans="1:10" ht="15" thickBot="1" x14ac:dyDescent="0.45">
      <c r="A5" s="62" t="s">
        <v>832</v>
      </c>
      <c r="B5" s="235" t="s">
        <v>829</v>
      </c>
      <c r="C5" s="103">
        <v>0.18229999999999999</v>
      </c>
    </row>
  </sheetData>
  <mergeCells count="2">
    <mergeCell ref="A1:J1"/>
    <mergeCell ref="A2:J2"/>
  </mergeCells>
  <pageMargins left="0.7" right="0.7" top="0.75" bottom="0.75" header="0.3" footer="0.3"/>
  <pageSetup paperSize="9" orientation="landscape" r:id="rId1"/>
  <headerFooter>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F577-7972-4CB7-B2A7-B22FAFA390CD}">
  <dimension ref="A1:H16"/>
  <sheetViews>
    <sheetView view="pageLayout" topLeftCell="C15" zoomScaleNormal="100" workbookViewId="0">
      <selection activeCell="A14" sqref="A14"/>
    </sheetView>
  </sheetViews>
  <sheetFormatPr defaultColWidth="8.69140625" defaultRowHeight="14.6" x14ac:dyDescent="0.4"/>
  <cols>
    <col min="1" max="1" width="15.921875" style="1" customWidth="1"/>
    <col min="2" max="2" width="22.3046875" style="1" bestFit="1" customWidth="1"/>
    <col min="3" max="3" width="17.84375" style="1" customWidth="1"/>
    <col min="4" max="4" width="19.84375" style="1" customWidth="1"/>
    <col min="5" max="5" width="24.3046875" style="1" customWidth="1"/>
    <col min="6" max="8" width="9.23046875" style="1" customWidth="1"/>
    <col min="9" max="16384" width="8.69140625" style="1"/>
  </cols>
  <sheetData>
    <row r="1" spans="1:8" s="241" customFormat="1" ht="20.149999999999999" x14ac:dyDescent="0.5">
      <c r="A1" s="240" t="s">
        <v>840</v>
      </c>
      <c r="B1" s="240"/>
      <c r="C1" s="240"/>
      <c r="D1" s="240"/>
      <c r="E1" s="240"/>
      <c r="F1" s="240"/>
      <c r="G1" s="240"/>
      <c r="H1" s="240"/>
    </row>
    <row r="2" spans="1:8" s="219" customFormat="1" ht="62.6" customHeight="1" x14ac:dyDescent="0.3">
      <c r="A2" s="175" t="s">
        <v>722</v>
      </c>
      <c r="B2" s="175"/>
      <c r="C2" s="175"/>
      <c r="D2" s="175"/>
      <c r="E2" s="175"/>
      <c r="F2" s="175"/>
      <c r="G2" s="175"/>
      <c r="H2" s="175"/>
    </row>
    <row r="3" spans="1:8" ht="27.45" x14ac:dyDescent="0.4">
      <c r="A3" s="21" t="s">
        <v>17</v>
      </c>
      <c r="B3" s="21" t="s">
        <v>18</v>
      </c>
      <c r="C3" s="10" t="s">
        <v>19</v>
      </c>
      <c r="D3" s="10" t="s">
        <v>20</v>
      </c>
      <c r="E3" s="10" t="s">
        <v>21</v>
      </c>
    </row>
    <row r="4" spans="1:8" ht="15" thickBot="1" x14ac:dyDescent="0.45">
      <c r="A4" s="75" t="s">
        <v>675</v>
      </c>
      <c r="B4" s="63">
        <v>2360527</v>
      </c>
      <c r="C4" s="63">
        <v>118989</v>
      </c>
      <c r="D4" s="63">
        <v>31470</v>
      </c>
      <c r="E4" s="22">
        <v>150459</v>
      </c>
    </row>
    <row r="5" spans="1:8" ht="15" thickBot="1" x14ac:dyDescent="0.45">
      <c r="A5" s="75" t="s">
        <v>58</v>
      </c>
      <c r="B5" s="63">
        <v>60</v>
      </c>
      <c r="C5" s="63">
        <v>3</v>
      </c>
      <c r="D5" s="63">
        <v>1</v>
      </c>
      <c r="E5" s="22">
        <v>4</v>
      </c>
    </row>
    <row r="6" spans="1:8" ht="15" thickBot="1" x14ac:dyDescent="0.45">
      <c r="A6" s="75" t="s">
        <v>43</v>
      </c>
      <c r="B6" s="63">
        <v>21161</v>
      </c>
      <c r="C6" s="63">
        <v>1090</v>
      </c>
      <c r="D6" s="63">
        <v>184</v>
      </c>
      <c r="E6" s="22">
        <v>1274</v>
      </c>
    </row>
    <row r="7" spans="1:8" ht="15" thickBot="1" x14ac:dyDescent="0.45">
      <c r="A7" s="75" t="s">
        <v>44</v>
      </c>
      <c r="B7" s="63">
        <v>70900</v>
      </c>
      <c r="C7" s="63">
        <v>3653</v>
      </c>
      <c r="D7" s="63">
        <v>759</v>
      </c>
      <c r="E7" s="22">
        <v>4412</v>
      </c>
    </row>
    <row r="8" spans="1:8" ht="15" thickBot="1" x14ac:dyDescent="0.45">
      <c r="A8" s="75" t="s">
        <v>45</v>
      </c>
      <c r="B8" s="63">
        <v>2900</v>
      </c>
      <c r="C8" s="63">
        <v>149</v>
      </c>
      <c r="D8" s="63">
        <v>12</v>
      </c>
      <c r="E8" s="22">
        <v>161</v>
      </c>
    </row>
    <row r="9" spans="1:8" ht="15" thickBot="1" x14ac:dyDescent="0.45">
      <c r="A9" s="75" t="s">
        <v>46</v>
      </c>
      <c r="B9" s="63">
        <v>2339305</v>
      </c>
      <c r="C9" s="63">
        <v>117345</v>
      </c>
      <c r="D9" s="63">
        <v>9357</v>
      </c>
      <c r="E9" s="22">
        <v>126702</v>
      </c>
    </row>
    <row r="10" spans="1:8" ht="15" thickBot="1" x14ac:dyDescent="0.45">
      <c r="A10" s="75" t="s">
        <v>59</v>
      </c>
      <c r="B10" s="63">
        <v>22536</v>
      </c>
      <c r="C10" s="63">
        <v>1161</v>
      </c>
      <c r="D10" s="63">
        <v>92</v>
      </c>
      <c r="E10" s="22">
        <v>1253</v>
      </c>
    </row>
    <row r="11" spans="1:8" x14ac:dyDescent="0.4">
      <c r="A11" s="21" t="s">
        <v>23</v>
      </c>
      <c r="B11" s="23">
        <v>4817389</v>
      </c>
      <c r="C11" s="23">
        <v>242390</v>
      </c>
      <c r="D11" s="23">
        <v>41875</v>
      </c>
      <c r="E11" s="23">
        <v>284265</v>
      </c>
    </row>
    <row r="16" spans="1:8" x14ac:dyDescent="0.4">
      <c r="A16" s="56"/>
    </row>
  </sheetData>
  <mergeCells count="2">
    <mergeCell ref="A2:H2"/>
    <mergeCell ref="A1:H1"/>
  </mergeCells>
  <pageMargins left="0.7" right="0.7" top="0.75" bottom="0.75" header="0.3" footer="0.3"/>
  <pageSetup paperSize="9" orientation="landscape" r:id="rId1"/>
  <headerFooter>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riginal_x0020_Date_x0020_Created xmlns="a334ba3b-e131-42d3-95f3-2728f5a41884" xsi:nil="true"/>
    <_dlc_DocId xmlns="6a7e9632-768a-49bf-85ac-c69233ab2a52">FIN11911-160868515-29511</_dlc_DocId>
    <TaxKeywordTaxHTField xmlns="a334ba3b-e131-42d3-95f3-2728f5a41884">
      <Terms xmlns="http://schemas.microsoft.com/office/infopath/2007/PartnerControls"/>
    </TaxKeywordTaxHTField>
    <_Flow_SignoffStatus xmlns="be197717-4ab4-4766-95be-e743bd2101d5" xsi:nil="true"/>
    <lf395e0388bc45bfb8642f07b9d090f4 xmlns="a334ba3b-e131-42d3-95f3-2728f5a41884">
      <Terms xmlns="http://schemas.microsoft.com/office/infopath/2007/PartnerControls"/>
    </lf395e0388bc45bfb8642f07b9d090f4>
    <of934ccb37d6451ba60cdb89c1817167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of934ccb37d6451ba60cdb89c1817167>
    <lcf76f155ced4ddcb4097134ff3c332f xmlns="be197717-4ab4-4766-95be-e743bd2101d5">
      <Terms xmlns="http://schemas.microsoft.com/office/infopath/2007/PartnerControls"/>
    </lcf76f155ced4ddcb4097134ff3c332f>
    <TaxCatchAll xmlns="a334ba3b-e131-42d3-95f3-2728f5a41884">
      <Value>38</Value>
      <Value>1</Value>
    </TaxCatchAll>
    <_dlc_DocIdPersistId xmlns="6a7e9632-768a-49bf-85ac-c69233ab2a52" xsi:nil="true"/>
    <e0fcb3f570964638902a63147cd98219 xmlns="a334ba3b-e131-42d3-95f3-2728f5a41884">
      <Terms xmlns="http://schemas.microsoft.com/office/infopath/2007/PartnerControls">
        <TermInfo xmlns="http://schemas.microsoft.com/office/infopath/2007/PartnerControls">
          <TermName xmlns="http://schemas.microsoft.com/office/infopath/2007/PartnerControls">APS Net Zero Unit</TermName>
          <TermId xmlns="http://schemas.microsoft.com/office/infopath/2007/PartnerControls">3a7b3834-5ac8-43b7-9496-8f951dc2a7fa</TermId>
        </TermInfo>
      </Terms>
    </e0fcb3f570964638902a63147cd98219>
    <Security_x0020_Classification xmlns="a334ba3b-e131-42d3-95f3-2728f5a41884" xsi:nil="true"/>
    <f0888ba7078d4a1bac90b097c1ed0fad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f0888ba7078d4a1bac90b097c1ed0fad>
    <_dlc_DocIdUrl xmlns="6a7e9632-768a-49bf-85ac-c69233ab2a52">
      <Url>https://financegovau.sharepoint.com/sites/M365_DoF_51011911/_layouts/15/DocIdRedir.aspx?ID=FIN11911-160868515-29511</Url>
      <Description>FIN11911-160868515-29511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c4b2c377-c74f-46b8-b62e-9cefa93d8fc8" ContentTypeId="0x010100B7B479F47583304BA8B631462CC772D7" PreviousValue="tru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067E51C991F65340AC36B9604578C197" ma:contentTypeVersion="52" ma:contentTypeDescription="Create a new document." ma:contentTypeScope="" ma:versionID="638c54884f7b5c8bde2c8335f5a33304">
  <xsd:schema xmlns:xsd="http://www.w3.org/2001/XMLSchema" xmlns:xs="http://www.w3.org/2001/XMLSchema" xmlns:p="http://schemas.microsoft.com/office/2006/metadata/properties" xmlns:ns2="a334ba3b-e131-42d3-95f3-2728f5a41884" xmlns:ns3="6a7e9632-768a-49bf-85ac-c69233ab2a52" xmlns:ns4="be197717-4ab4-4766-95be-e743bd2101d5" xmlns:ns5="bc0ad435-d67a-4fe2-9b47-ae50c5996250" targetNamespace="http://schemas.microsoft.com/office/2006/metadata/properties" ma:root="true" ma:fieldsID="338f39300c3f0c181ba062c3157a9179" ns2:_="" ns3:_="" ns4:_="" ns5:_="">
    <xsd:import namespace="a334ba3b-e131-42d3-95f3-2728f5a41884"/>
    <xsd:import namespace="6a7e9632-768a-49bf-85ac-c69233ab2a52"/>
    <xsd:import namespace="be197717-4ab4-4766-95be-e743bd2101d5"/>
    <xsd:import namespace="bc0ad435-d67a-4fe2-9b47-ae50c5996250"/>
    <xsd:element name="properties">
      <xsd:complexType>
        <xsd:sequence>
          <xsd:element name="documentManagement">
            <xsd:complexType>
              <xsd:all>
                <xsd:element ref="ns2:Original_x0020_Date_x0020_Created" minOccurs="0"/>
                <xsd:element ref="ns3:_dlc_DocIdUrl" minOccurs="0"/>
                <xsd:element ref="ns4:_Flow_SignoffStatus" minOccurs="0"/>
                <xsd:element ref="ns2:e0fcb3f570964638902a63147cd98219" minOccurs="0"/>
                <xsd:element ref="ns2:f0888ba7078d4a1bac90b097c1ed0fad" minOccurs="0"/>
                <xsd:element ref="ns2:of934ccb37d6451ba60cdb89c1817167" minOccurs="0"/>
                <xsd:element ref="ns2:TaxKeywordTaxHTField" minOccurs="0"/>
                <xsd:element ref="ns2:lf395e0388bc45bfb8642f07b9d090f4" minOccurs="0"/>
                <xsd:element ref="ns2:TaxCatchAll" minOccurs="0"/>
                <xsd:element ref="ns4:MediaServiceFastMetadata" minOccurs="0"/>
                <xsd:element ref="ns5:SharedWithUsers" minOccurs="0"/>
                <xsd:element ref="ns5:SharedWithDetails" minOccurs="0"/>
                <xsd:element ref="ns4:MediaServiceMetadata" minOccurs="0"/>
                <xsd:element ref="ns4:MediaLengthInSeconds" minOccurs="0"/>
                <xsd:element ref="ns3:_dlc_DocId" minOccurs="0"/>
                <xsd:element ref="ns2:Security_x0020_Classification" minOccurs="0"/>
                <xsd:element ref="ns3:_dlc_DocIdPersistId" minOccurs="0"/>
                <xsd:element ref="ns4:MediaServiceDateTaken" minOccurs="0"/>
                <xsd:element ref="ns4:lcf76f155ced4ddcb4097134ff3c332f" minOccurs="0"/>
                <xsd:element ref="ns4:MediaServiceObjectDetectorVersions" minOccurs="0"/>
                <xsd:element ref="ns4:MediaServiceOCR" minOccurs="0"/>
                <xsd:element ref="ns4:MediaServiceGenerationTime" minOccurs="0"/>
                <xsd:element ref="ns4:MediaServiceEventHashCode" minOccurs="0"/>
                <xsd:element ref="ns2:TaxCatchAllLabel"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Original_x0020_Date_x0020_Created" ma:index="6" nillable="true" ma:displayName="Original Date Created" ma:default="" ma:format="DateOnly" ma:internalName="Original_x0020_Date_x0020_Created" ma:readOnly="false">
      <xsd:simpleType>
        <xsd:restriction base="dms:DateTime"/>
      </xsd:simpleType>
    </xsd:element>
    <xsd:element name="e0fcb3f570964638902a63147cd98219" ma:index="11" nillable="true" ma:taxonomy="true" ma:internalName="e0fcb3f570964638902a63147cd98219" ma:taxonomyFieldName="Organisation_x0020_Unit" ma:displayName="Organisation Unit" ma:default=""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taxonomy="true" ma:internalName="f0888ba7078d4a1bac90b097c1ed0fad" ma:taxonomyFieldName="Initiating_x0020_Entity" ma:displayName="Initiating Entity" ma:readOnly="false" ma:default="1;#Department of Finance|fd660e8f-8f31-49bd-92a3-d31d4da31afe" ma:fieldId="{f0888ba7-078d-4a1b-ac90-b097c1ed0fad}"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of934ccb37d6451ba60cdb89c1817167" ma:index="15" nillable="true" ma:taxonomy="true" ma:internalName="of934ccb37d6451ba60cdb89c1817167" ma:taxonomyFieldName="About_x0020_Entity" ma:displayName="About Entity" ma:readOnly="false" ma:default="1;#Department of Finance|fd660e8f-8f31-49bd-92a3-d31d4da31afe" ma:fieldId="{8f934ccb-37d6-451b-a60c-db89c1817167}"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readOnly="false" ma:fieldId="{23f27201-bee3-471e-b2e7-b64fd8b7ca38}" ma:taxonomyMulti="true" ma:sspId="c4b2c377-c74f-46b8-b62e-9cefa93d8fc8" ma:termSetId="00000000-0000-0000-0000-000000000000" ma:anchorId="00000000-0000-0000-0000-000000000000" ma:open="true" ma:isKeyword="true">
      <xsd:complexType>
        <xsd:sequence>
          <xsd:element ref="pc:Terms" minOccurs="0" maxOccurs="1"/>
        </xsd:sequence>
      </xsd:complexType>
    </xsd:element>
    <xsd:element name="lf395e0388bc45bfb8642f07b9d090f4" ma:index="20" nillable="true" ma:taxonomy="true" ma:internalName="lf395e0388bc45bfb8642f07b9d090f4" ma:taxonomyFieldName="Function_x0020_and_x0020_Activity" ma:displayName="Function and Activity" ma:readOnly="false" ma:default="" ma:fieldId="{5f395e03-88bc-45bf-b864-2f07b9d090f4}" ma:sspId="c4b2c377-c74f-46b8-b62e-9cefa93d8fc8" ma:termSetId="d6a09c5b-e950-47cc-8e6b-7e27719f9f0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147f64ec-0960-41ab-a2b8-1cb034dcfdc7}" ma:internalName="TaxCatchAll" ma:readOnly="false" ma:showField="CatchAllData" ma:web="bc0ad435-d67a-4fe2-9b47-ae50c5996250">
      <xsd:complexType>
        <xsd:complexContent>
          <xsd:extension base="dms:MultiChoiceLookup">
            <xsd:sequence>
              <xsd:element name="Value" type="dms:Lookup" maxOccurs="unbounded" minOccurs="0" nillable="true"/>
            </xsd:sequence>
          </xsd:extension>
        </xsd:complexContent>
      </xsd:complexType>
    </xsd:element>
    <xsd:element name="Security_x0020_Classification" ma:index="28"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TaxCatchAllLabel" ma:index="37" nillable="true" ma:displayName="Taxonomy Catch All Column1" ma:hidden="true" ma:list="{147f64ec-0960-41ab-a2b8-1cb034dcfdc7}" ma:internalName="TaxCatchAllLabel" ma:readOnly="true" ma:showField="CatchAllDataLabel" ma:web="bc0ad435-d67a-4fe2-9b47-ae50c59962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_dlc_DocIdUrl" ma:index="7"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7"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29"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e197717-4ab4-4766-95be-e743bd2101d5" elementFormDefault="qualified">
    <xsd:import namespace="http://schemas.microsoft.com/office/2006/documentManagement/types"/>
    <xsd:import namespace="http://schemas.microsoft.com/office/infopath/2007/PartnerControls"/>
    <xsd:element name="_Flow_SignoffStatus" ma:index="9" nillable="true" ma:displayName="Sign-off status" ma:internalName="Sign_x002d_off_x0020_status" ma:readOnly="false">
      <xsd:simpleType>
        <xsd:restriction base="dms:Text"/>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c4b2c377-c74f-46b8-b62e-9cefa93d8f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OCR" ma:index="34" nillable="true" ma:displayName="Extracted Text" ma:hidden="true" ma:internalName="MediaServiceOCR" ma:readOnly="true">
      <xsd:simpleType>
        <xsd:restriction base="dms:Note"/>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Location" ma:index="38" nillable="true" ma:displayName="Location" ma:hidden="true" ma:indexed="true" ma:internalName="MediaServiceLocation"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ad435-d67a-4fe2-9b47-ae50c5996250" elementFormDefault="qualified">
    <xsd:import namespace="http://schemas.microsoft.com/office/2006/documentManagement/types"/>
    <xsd:import namespace="http://schemas.microsoft.com/office/infopath/2007/PartnerControls"/>
    <xsd:element name="SharedWithUsers" ma:index="2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34680-3821-4CD0-882D-2B83797597C3}">
  <ds:schemaRefs>
    <ds:schemaRef ds:uri="bc0ad435-d67a-4fe2-9b47-ae50c5996250"/>
    <ds:schemaRef ds:uri="http://schemas.microsoft.com/office/2006/metadata/properties"/>
    <ds:schemaRef ds:uri="http://schemas.microsoft.com/office/2006/documentManagement/types"/>
    <ds:schemaRef ds:uri="be197717-4ab4-4766-95be-e743bd2101d5"/>
    <ds:schemaRef ds:uri="6a7e9632-768a-49bf-85ac-c69233ab2a52"/>
    <ds:schemaRef ds:uri="a334ba3b-e131-42d3-95f3-2728f5a41884"/>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BD35585-8214-4B67-B624-E1DE43AE06E8}">
  <ds:schemaRefs>
    <ds:schemaRef ds:uri="http://schemas.microsoft.com/sharepoint/v3/contenttype/forms"/>
  </ds:schemaRefs>
</ds:datastoreItem>
</file>

<file path=customXml/itemProps3.xml><?xml version="1.0" encoding="utf-8"?>
<ds:datastoreItem xmlns:ds="http://schemas.openxmlformats.org/officeDocument/2006/customXml" ds:itemID="{85BD9C95-1281-46F6-943E-5CFC228215BA}">
  <ds:schemaRefs>
    <ds:schemaRef ds:uri="Microsoft.SharePoint.Taxonomy.ContentTypeSync"/>
  </ds:schemaRefs>
</ds:datastoreItem>
</file>

<file path=customXml/itemProps4.xml><?xml version="1.0" encoding="utf-8"?>
<ds:datastoreItem xmlns:ds="http://schemas.openxmlformats.org/officeDocument/2006/customXml" ds:itemID="{197A973F-FCC2-4D9F-8020-4B1A79803C12}">
  <ds:schemaRefs>
    <ds:schemaRef ds:uri="http://schemas.microsoft.com/sharepoint/events"/>
  </ds:schemaRefs>
</ds:datastoreItem>
</file>

<file path=customXml/itemProps5.xml><?xml version="1.0" encoding="utf-8"?>
<ds:datastoreItem xmlns:ds="http://schemas.openxmlformats.org/officeDocument/2006/customXml" ds:itemID="{63502064-2458-4617-AC76-A5E5E853D7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Introduction</vt:lpstr>
      <vt:lpstr>APS Net Zero 2030 Target</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2023-24 Entity Emissions</vt:lpstr>
      <vt:lpstr>2023-24 Portfolio Emissions</vt:lpstr>
      <vt:lpstr>IPCC Table</vt:lpstr>
      <vt:lpstr>'IPCC Table'!_Toc148718895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2025-01-14T05:51:48Z</dcterms:created>
  <dcterms:modified xsi:type="dcterms:W3CDTF">2025-02-18T01:29:06Z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PM_Originator_Hash_SHA1">
    <vt:lpwstr>011595C6451009F9B352C6A363B01F8FE24FB100</vt:lpwstr>
  </property>
  <property fmtid="{D5CDD505-2E9C-101B-9397-08002B2CF9AE}" pid="4" name="PMUuid">
    <vt:lpwstr>v=2022.2;d=gov.au;g=46DD6D7C-8107-577B-BC6E-F348953B2E44</vt:lpwstr>
  </property>
  <property fmtid="{D5CDD505-2E9C-101B-9397-08002B2CF9AE}" pid="5" name="PM_OriginatorDomainName_SHA256">
    <vt:lpwstr>325440F6CA31C4C3BCE4433552DC42928CAAD3E2731ABE35FDE729ECEB763AF0</vt:lpwstr>
  </property>
  <property fmtid="{D5CDD505-2E9C-101B-9397-08002B2CF9AE}" pid="6" name="PM_ProtectiveMarkingImage_Header">
    <vt:lpwstr>C:\Program Files\Common Files\janusNET Shared\janusSEAL\Images\DocumentSlashBlue.png</vt:lpwstr>
  </property>
  <property fmtid="{D5CDD505-2E9C-101B-9397-08002B2CF9AE}" pid="7" name="Organisation_x0020_Unit">
    <vt:lpwstr>38;#APS Net Zero Unit|3a7b3834-5ac8-43b7-9496-8f951dc2a7fa</vt:lpwstr>
  </property>
  <property fmtid="{D5CDD505-2E9C-101B-9397-08002B2CF9AE}" pid="8" name="MediaServiceImageTags">
    <vt:lpwstr/>
  </property>
  <property fmtid="{D5CDD505-2E9C-101B-9397-08002B2CF9AE}" pid="9" name="About_x0020_Entity">
    <vt:lpwstr>1;#Department of Finance|fd660e8f-8f31-49bd-92a3-d31d4da31afe</vt:lpwstr>
  </property>
  <property fmtid="{D5CDD505-2E9C-101B-9397-08002B2CF9AE}" pid="10" name="ContentTypeId">
    <vt:lpwstr>0x010100B7B479F47583304BA8B631462CC772D700067E51C991F65340AC36B9604578C197</vt:lpwstr>
  </property>
  <property fmtid="{D5CDD505-2E9C-101B-9397-08002B2CF9AE}" pid="11" name="PM_Note">
    <vt:lpwstr/>
  </property>
  <property fmtid="{D5CDD505-2E9C-101B-9397-08002B2CF9AE}" pid="12" name="PM_Markers">
    <vt:lpwstr/>
  </property>
  <property fmtid="{D5CDD505-2E9C-101B-9397-08002B2CF9AE}" pid="13" name="MSIP_Label_87d6481e-ccdd-4ab6-8b26-05a0df5699e7_SiteId">
    <vt:lpwstr>08954cee-4782-4ff6-9ad5-1997dccef4b0</vt:lpwstr>
  </property>
  <property fmtid="{D5CDD505-2E9C-101B-9397-08002B2CF9AE}" pid="14" name="MSIP_Label_87d6481e-ccdd-4ab6-8b26-05a0df5699e7_Method">
    <vt:lpwstr>Privileged</vt:lpwstr>
  </property>
  <property fmtid="{D5CDD505-2E9C-101B-9397-08002B2CF9AE}" pid="15" name="PM_ProtectiveMarkingImage_Footer">
    <vt:lpwstr>C:\Program Files\Common Files\janusNET Shared\janusSEAL\Images\DocumentSlashBlue.png</vt:lpwstr>
  </property>
  <property fmtid="{D5CDD505-2E9C-101B-9397-08002B2CF9AE}" pid="16" name="PM_Qualifier_Prev">
    <vt:lpwstr/>
  </property>
  <property fmtid="{D5CDD505-2E9C-101B-9397-08002B2CF9AE}" pid="17" name="PM_Originating_FileId">
    <vt:lpwstr>BE445DF1A23941F1AD10F284DDF9D6B2</vt:lpwstr>
  </property>
  <property fmtid="{D5CDD505-2E9C-101B-9397-08002B2CF9AE}" pid="18" name="PM_Hash_Salt_Prev">
    <vt:lpwstr>80D771A8ACDF165957741DBBACBEDC87</vt:lpwstr>
  </property>
  <property fmtid="{D5CDD505-2E9C-101B-9397-08002B2CF9AE}" pid="19" name="PM_Version">
    <vt:lpwstr>2018.4</vt:lpwstr>
  </property>
  <property fmtid="{D5CDD505-2E9C-101B-9397-08002B2CF9AE}" pid="20" name="PM_OriginatorUserAccountName_SHA256">
    <vt:lpwstr>0ED5263D98A3524D1020196140D3BE96AB8E1B4327186649B9ECD4B25BC863F0</vt:lpwstr>
  </property>
  <property fmtid="{D5CDD505-2E9C-101B-9397-08002B2CF9AE}" pid="21" name="Organisation Unit">
    <vt:lpwstr>38;#APS Net Zero Unit|3a7b3834-5ac8-43b7-9496-8f951dc2a7fa</vt:lpwstr>
  </property>
  <property fmtid="{D5CDD505-2E9C-101B-9397-08002B2CF9AE}" pid="22" name="Function_x0020_and_x0020_Activity">
    <vt:lpwstr/>
  </property>
  <property fmtid="{D5CDD505-2E9C-101B-9397-08002B2CF9AE}" pid="23" name="PM_PrintOutPlacement_XLS">
    <vt:lpwstr/>
  </property>
  <property fmtid="{D5CDD505-2E9C-101B-9397-08002B2CF9AE}" pid="24" name="PM_InsertionValue">
    <vt:lpwstr>OFFICIAL</vt:lpwstr>
  </property>
  <property fmtid="{D5CDD505-2E9C-101B-9397-08002B2CF9AE}" pid="25" name="MSIP_Label_87d6481e-ccdd-4ab6-8b26-05a0df5699e7_Enabled">
    <vt:lpwstr>true</vt:lpwstr>
  </property>
  <property fmtid="{D5CDD505-2E9C-101B-9397-08002B2CF9AE}" pid="26" name="PM_OriginationTimeStamp">
    <vt:lpwstr>2023-09-29T00:52:49Z</vt:lpwstr>
  </property>
  <property fmtid="{D5CDD505-2E9C-101B-9397-08002B2CF9AE}" pid="27" name="PM_Hash_Salt">
    <vt:lpwstr>ABD0E4F47D565F1D6DF7764D6CA2B046</vt:lpwstr>
  </property>
  <property fmtid="{D5CDD505-2E9C-101B-9397-08002B2CF9AE}" pid="28" name="PM_SecurityClassification">
    <vt:lpwstr>OFFICIAL</vt:lpwstr>
  </property>
  <property fmtid="{D5CDD505-2E9C-101B-9397-08002B2CF9AE}" pid="29" name="PM_Caveats_Count">
    <vt:lpwstr>0</vt:lpwstr>
  </property>
  <property fmtid="{D5CDD505-2E9C-101B-9397-08002B2CF9AE}" pid="30" name="MSIP_Label_87d6481e-ccdd-4ab6-8b26-05a0df5699e7_ContentBits">
    <vt:lpwstr>0</vt:lpwstr>
  </property>
  <property fmtid="{D5CDD505-2E9C-101B-9397-08002B2CF9AE}" pid="31" name="MSIP_Label_87d6481e-ccdd-4ab6-8b26-05a0df5699e7_SetDate">
    <vt:lpwstr>2023-09-29T00:52:49Z</vt:lpwstr>
  </property>
  <property fmtid="{D5CDD505-2E9C-101B-9397-08002B2CF9AE}" pid="32" name="PM_Namespace">
    <vt:lpwstr>gov.au</vt:lpwstr>
  </property>
  <property fmtid="{D5CDD505-2E9C-101B-9397-08002B2CF9AE}" pid="33" name="MSIP_Label_87d6481e-ccdd-4ab6-8b26-05a0df5699e7_Name">
    <vt:lpwstr>OFFICIAL</vt:lpwstr>
  </property>
  <property fmtid="{D5CDD505-2E9C-101B-9397-08002B2CF9AE}" pid="34" name="PMHMAC">
    <vt:lpwstr>v=2022.1;a=SHA256;h=B173279293D0993F7B36EDDD838C546453BBCB533542296EECE585D5DA1B9820</vt:lpwstr>
  </property>
  <property fmtid="{D5CDD505-2E9C-101B-9397-08002B2CF9AE}" pid="35" name="MSIP_Label_87d6481e-ccdd-4ab6-8b26-05a0df5699e7_ActionId">
    <vt:lpwstr>19b02fe9ad4841a39f6f8589226d27ca</vt:lpwstr>
  </property>
  <property fmtid="{D5CDD505-2E9C-101B-9397-08002B2CF9AE}" pid="36" name="PM_DisplayValueSecClassificationWithQualifier">
    <vt:lpwstr>OFFICIAL</vt:lpwstr>
  </property>
  <property fmtid="{D5CDD505-2E9C-101B-9397-08002B2CF9AE}" pid="37" name="PM_Hash_Version">
    <vt:lpwstr>2022.1</vt:lpwstr>
  </property>
  <property fmtid="{D5CDD505-2E9C-101B-9397-08002B2CF9AE}" pid="38" name="PM_ProtectiveMarkingValue_Header">
    <vt:lpwstr>OFFICIAL</vt:lpwstr>
  </property>
  <property fmtid="{D5CDD505-2E9C-101B-9397-08002B2CF9AE}" pid="39" name="_dlc_DocIdItemGuid">
    <vt:lpwstr>0d95c270-bab6-44d8-bddc-03a88e8be704</vt:lpwstr>
  </property>
  <property fmtid="{D5CDD505-2E9C-101B-9397-08002B2CF9AE}" pid="40" name="PM_Hash_SHA1">
    <vt:lpwstr>46BDD80C1E5F32268A685A23EAAB13523739849A</vt:lpwstr>
  </property>
  <property fmtid="{D5CDD505-2E9C-101B-9397-08002B2CF9AE}" pid="41" name="About Entity">
    <vt:lpwstr>1;#Department of Finance|fd660e8f-8f31-49bd-92a3-d31d4da31afe</vt:lpwstr>
  </property>
  <property fmtid="{D5CDD505-2E9C-101B-9397-08002B2CF9AE}" pid="42" name="PM_Display">
    <vt:lpwstr>OFFICIAL</vt:lpwstr>
  </property>
  <property fmtid="{D5CDD505-2E9C-101B-9397-08002B2CF9AE}" pid="43" name="Initiating Entity">
    <vt:lpwstr>1;#Department of Finance|fd660e8f-8f31-49bd-92a3-d31d4da31afe</vt:lpwstr>
  </property>
  <property fmtid="{D5CDD505-2E9C-101B-9397-08002B2CF9AE}" pid="44" name="PM_Qualifier">
    <vt:lpwstr/>
  </property>
  <property fmtid="{D5CDD505-2E9C-101B-9397-08002B2CF9AE}" pid="45" name="PM_SecurityClassification_Prev">
    <vt:lpwstr>OFFICIAL</vt:lpwstr>
  </property>
  <property fmtid="{D5CDD505-2E9C-101B-9397-08002B2CF9AE}" pid="46" name="Function and Activity">
    <vt:lpwstr/>
  </property>
  <property fmtid="{D5CDD505-2E9C-101B-9397-08002B2CF9AE}" pid="47" name="PM_ProtectiveMarkingValue_Footer">
    <vt:lpwstr>OFFICIAL</vt:lpwstr>
  </property>
  <property fmtid="{D5CDD505-2E9C-101B-9397-08002B2CF9AE}" pid="48" name="Initiating_x0020_Entity">
    <vt:lpwstr>1;#Department of Finance|fd660e8f-8f31-49bd-92a3-d31d4da31afe</vt:lpwstr>
  </property>
</Properties>
</file>